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010" firstSheet="7" activeTab="7"/>
  </bookViews>
  <sheets>
    <sheet name="Слет" sheetId="1" r:id="rId1"/>
    <sheet name="Н девяткино слет февр" sheetId="2" r:id="rId2"/>
    <sheet name="меню Рахья с 1 марта" sheetId="3" r:id="rId3"/>
    <sheet name="меню 90 руб. Свердлова 2" sheetId="4" r:id="rId4"/>
    <sheet name="меню 90 руб. Хесина,20с 1 марта" sheetId="5" r:id="rId5"/>
    <sheet name="меню общее по дням с 1 марта" sheetId="6" r:id="rId6"/>
    <sheet name="меню 90 руб. Хесина,20" sheetId="7" r:id="rId7"/>
    <sheet name="меню общее по дням" sheetId="8" r:id="rId8"/>
  </sheets>
  <definedNames/>
  <calcPr fullCalcOnLoad="1"/>
</workbook>
</file>

<file path=xl/sharedStrings.xml><?xml version="1.0" encoding="utf-8"?>
<sst xmlns="http://schemas.openxmlformats.org/spreadsheetml/2006/main" count="4946" uniqueCount="212">
  <si>
    <t>Наименование</t>
  </si>
  <si>
    <t>Выход,</t>
  </si>
  <si>
    <t>Цена</t>
  </si>
  <si>
    <t>Технологи-ческая  и  норматив-ная  документа-ция /сборник рецептур/</t>
  </si>
  <si>
    <t>№ рецептуры или технологи-чес-кой карты</t>
  </si>
  <si>
    <t xml:space="preserve">       Белки</t>
  </si>
  <si>
    <t xml:space="preserve">     Жиры</t>
  </si>
  <si>
    <t>Угле-воды,</t>
  </si>
  <si>
    <t>Энер-гети-ческая цен-ность, ккал.</t>
  </si>
  <si>
    <t xml:space="preserve">Витамины  </t>
  </si>
  <si>
    <t xml:space="preserve">Минеральные  </t>
  </si>
  <si>
    <t>г</t>
  </si>
  <si>
    <t>мг)</t>
  </si>
  <si>
    <t>вещества  (мг)</t>
  </si>
  <si>
    <t>Всего</t>
  </si>
  <si>
    <t xml:space="preserve">в  том числе </t>
  </si>
  <si>
    <t>в том числе растите-льные</t>
  </si>
  <si>
    <r>
      <t>B</t>
    </r>
    <r>
      <rPr>
        <vertAlign val="subscript"/>
        <sz val="9"/>
        <color indexed="8"/>
        <rFont val="Times New Roman"/>
        <family val="1"/>
      </rPr>
      <t>1</t>
    </r>
  </si>
  <si>
    <t>C</t>
  </si>
  <si>
    <t>A</t>
  </si>
  <si>
    <t>E</t>
  </si>
  <si>
    <t>Ca</t>
  </si>
  <si>
    <t>P</t>
  </si>
  <si>
    <t>Mg</t>
  </si>
  <si>
    <t>Fe</t>
  </si>
  <si>
    <t>живот-ные</t>
  </si>
  <si>
    <t>1 день</t>
  </si>
  <si>
    <t>Завтрак</t>
  </si>
  <si>
    <t>200/5</t>
  </si>
  <si>
    <t xml:space="preserve">Чай с сахаром </t>
  </si>
  <si>
    <t>Апельсин</t>
  </si>
  <si>
    <t>к/к</t>
  </si>
  <si>
    <t>Итого:</t>
  </si>
  <si>
    <t xml:space="preserve">      </t>
  </si>
  <si>
    <t>Обед</t>
  </si>
  <si>
    <t>Салат из солёных огурцов</t>
  </si>
  <si>
    <t>Компот из сухофруктов с витамином С</t>
  </si>
  <si>
    <t>Итого за день</t>
  </si>
  <si>
    <t>2 день</t>
  </si>
  <si>
    <t>Сосиска отварная</t>
  </si>
  <si>
    <t>Овощи тушеные</t>
  </si>
  <si>
    <t>Салат из свеклы</t>
  </si>
  <si>
    <t>250/10</t>
  </si>
  <si>
    <t>Печень по-строгановски</t>
  </si>
  <si>
    <t xml:space="preserve">Рис отварной </t>
  </si>
  <si>
    <t>Кисель с витамином С</t>
  </si>
  <si>
    <t>3 день</t>
  </si>
  <si>
    <t>Чай с сахаром</t>
  </si>
  <si>
    <t>200</t>
  </si>
  <si>
    <t>30</t>
  </si>
  <si>
    <t>Суп крестьянский с крупой и сметаной</t>
  </si>
  <si>
    <t>Котлета рубленая из говядины с маслом сливочным</t>
  </si>
  <si>
    <t>4 день</t>
  </si>
  <si>
    <t>Омлет натуральный</t>
  </si>
  <si>
    <t>Банан</t>
  </si>
  <si>
    <t>Итого</t>
  </si>
  <si>
    <t>Салат Витаминный</t>
  </si>
  <si>
    <t>5 день</t>
  </si>
  <si>
    <t>Оладьи с джемом</t>
  </si>
  <si>
    <t>Чай с сахаром и лимоном</t>
  </si>
  <si>
    <t>Борщ со свежей капустой и картофелем со сметаной</t>
  </si>
  <si>
    <t>Сосиска отварная с маслом сливочным</t>
  </si>
  <si>
    <t>100/5</t>
  </si>
  <si>
    <t xml:space="preserve">Макароны отварные </t>
  </si>
  <si>
    <t>6 день</t>
  </si>
  <si>
    <t>Каша манная молочная с маслом сливочным</t>
  </si>
  <si>
    <t>Кофейный напиток с молоком</t>
  </si>
  <si>
    <t>100</t>
  </si>
  <si>
    <t xml:space="preserve">Плов с курой </t>
  </si>
  <si>
    <t>7 день</t>
  </si>
  <si>
    <t>Какао с молоком</t>
  </si>
  <si>
    <t xml:space="preserve">Пюре картофельное </t>
  </si>
  <si>
    <t>8 день</t>
  </si>
  <si>
    <t>Салат Степной</t>
  </si>
  <si>
    <t>Тефтели из говядины с соусом сметанным</t>
  </si>
  <si>
    <t>9 день</t>
  </si>
  <si>
    <t>Яблоко</t>
  </si>
  <si>
    <t>Винегрет</t>
  </si>
  <si>
    <t>Итого  за день</t>
  </si>
  <si>
    <t>10 день</t>
  </si>
  <si>
    <t xml:space="preserve">   Итого</t>
  </si>
  <si>
    <t xml:space="preserve">         Итого</t>
  </si>
  <si>
    <t>11 день</t>
  </si>
  <si>
    <t>Хлеб ржано-пшеничный</t>
  </si>
  <si>
    <t>Салат картофельный</t>
  </si>
  <si>
    <t>Итого  за  день</t>
  </si>
  <si>
    <t>12 день</t>
  </si>
  <si>
    <t>Каша гречневая молочная с маслом слив.</t>
  </si>
  <si>
    <t xml:space="preserve">Итого  </t>
  </si>
  <si>
    <t>Средняя сбалансированность за 12 дней</t>
  </si>
  <si>
    <t>Каша геркулесовая с маслом сливочным</t>
  </si>
  <si>
    <t>Хлеб ржано-пшеничный обогащенный</t>
  </si>
  <si>
    <t>Батон обогащенный</t>
  </si>
  <si>
    <t>Рыба запечёная с картофелем по-русски</t>
  </si>
  <si>
    <t>Суп овощной</t>
  </si>
  <si>
    <t>Вафли</t>
  </si>
  <si>
    <t>Запеканка творожная с повидлом</t>
  </si>
  <si>
    <t>Шницель рубленый из говядины с маслом сливочным</t>
  </si>
  <si>
    <t>Напиток яблочный</t>
  </si>
  <si>
    <t>150/30</t>
  </si>
  <si>
    <t>Йогурт фруктовый</t>
  </si>
  <si>
    <t>Греча рассыпчатая</t>
  </si>
  <si>
    <t xml:space="preserve">Суп с вермишелью и картофелем </t>
  </si>
  <si>
    <t>Цыпленок, тушеный в сметанном соусе</t>
  </si>
  <si>
    <t>Оладьи печёночные с маслом сливочным</t>
  </si>
  <si>
    <t>Котлета рубленая куриная</t>
  </si>
  <si>
    <t xml:space="preserve">Напиток из апельсинов </t>
  </si>
  <si>
    <t>Суп картофельный с горохом</t>
  </si>
  <si>
    <t>Напиток лимонный</t>
  </si>
  <si>
    <t xml:space="preserve">Котлета рубленая из говядины </t>
  </si>
  <si>
    <t>Цыплята отварные с маслом сливочным</t>
  </si>
  <si>
    <t>Компот из кураги с витамином С</t>
  </si>
  <si>
    <t>Огурец соленый</t>
  </si>
  <si>
    <t>Печенье</t>
  </si>
  <si>
    <t>Щи из свежей капусты с картофелем и сметаной</t>
  </si>
  <si>
    <t>Каша пшенная с маслом сливочным</t>
  </si>
  <si>
    <t>Салат из свеклы с сыром и чесноком</t>
  </si>
  <si>
    <t>Морковная запеканка с творогом и маслом сливочным</t>
  </si>
  <si>
    <t>250/25</t>
  </si>
  <si>
    <t>Салат " Свеколка"</t>
  </si>
  <si>
    <t>Суп  с вермишелью и цыпленком</t>
  </si>
  <si>
    <t>Салат из морской капусты</t>
  </si>
  <si>
    <t>Салат из картофеля с морской капустой</t>
  </si>
  <si>
    <t>Суп овощной со сметаной</t>
  </si>
  <si>
    <t>Макароны запечённые с сыром</t>
  </si>
  <si>
    <t>100/20</t>
  </si>
  <si>
    <t>обед</t>
  </si>
  <si>
    <t>завтрак для Рахьи</t>
  </si>
  <si>
    <t>каша + яйцо отварное для Рахьи</t>
  </si>
  <si>
    <t>каша + яйцо для Рахьи</t>
  </si>
  <si>
    <t>Полдник</t>
  </si>
  <si>
    <t xml:space="preserve">Печенье </t>
  </si>
  <si>
    <t>Сок</t>
  </si>
  <si>
    <t>Булочка с маком</t>
  </si>
  <si>
    <t>Кефир " Тема"</t>
  </si>
  <si>
    <t>Ватрушка с творогом</t>
  </si>
  <si>
    <t>Груша</t>
  </si>
  <si>
    <t>Мандарин</t>
  </si>
  <si>
    <t>Пирожок с капустой и яйцом</t>
  </si>
  <si>
    <t>Пирожок с яблоками</t>
  </si>
  <si>
    <t>Пирожок с картофелем и луком</t>
  </si>
  <si>
    <t>75/50</t>
  </si>
  <si>
    <t>70/5</t>
  </si>
  <si>
    <t>100/200</t>
  </si>
  <si>
    <t>250/20/10</t>
  </si>
  <si>
    <t>Рассольник ленинградский с курицей и сметаной</t>
  </si>
  <si>
    <t>75/60</t>
  </si>
  <si>
    <t>100/75</t>
  </si>
  <si>
    <t>100/8</t>
  </si>
  <si>
    <t>115</t>
  </si>
  <si>
    <t>250/20</t>
  </si>
  <si>
    <t>Суп картофельный с горохом и говядиной</t>
  </si>
  <si>
    <t>80/5</t>
  </si>
  <si>
    <t>Биточки рыбные с маслом сливочным</t>
  </si>
  <si>
    <t>Яйцо вареное</t>
  </si>
  <si>
    <t>Масло сливочное</t>
  </si>
  <si>
    <t>Зефир</t>
  </si>
  <si>
    <t>ООО " Новый Век"</t>
  </si>
  <si>
    <t>" УТВЕРЖДАЮ"</t>
  </si>
  <si>
    <t>Директор МОУ ____________________</t>
  </si>
  <si>
    <t>На " _____" ____________________ 2012г.</t>
  </si>
  <si>
    <t>Калькулятор:</t>
  </si>
  <si>
    <t>Зав. производством:</t>
  </si>
  <si>
    <t>Примерное сбалансированное меню бюджетного питания горячих завтраков, обедов и полдников стоимостью 105 руб. 00 коп.                                                                                                                   для учащихся кадетских классов.</t>
  </si>
  <si>
    <t xml:space="preserve">Примерное сбалансированное меню бюджетного питания горячих завтраков, обедов и полдников стоимостью 90 руб. 00 коп.                                                                                                                                                    </t>
  </si>
  <si>
    <t>Сок в индивидуальной упаковке</t>
  </si>
  <si>
    <t>55/60</t>
  </si>
  <si>
    <t>75/5</t>
  </si>
  <si>
    <t xml:space="preserve">Шницель рубленый из говядины </t>
  </si>
  <si>
    <t>90/200</t>
  </si>
  <si>
    <t>85</t>
  </si>
  <si>
    <t>80/50</t>
  </si>
  <si>
    <t>110</t>
  </si>
  <si>
    <t>Печенье в индивидуальной упаковке</t>
  </si>
  <si>
    <t>Вафли в индивидуальной упаковке</t>
  </si>
  <si>
    <t xml:space="preserve">Примерное сбалансированное меню бюджетного питания горячих,обедов и полдников стоимостью 90 руб. 00 коп.                                                                                                                                                    </t>
  </si>
  <si>
    <t>105</t>
  </si>
  <si>
    <t>Шоколад " Альпен голд"</t>
  </si>
  <si>
    <t>50/65</t>
  </si>
  <si>
    <t>Кефир " Тема" в индивидуальной упаковке</t>
  </si>
  <si>
    <t>Шоколад " Летний сад"</t>
  </si>
  <si>
    <t>Йогурт в индивидуальной упаковке</t>
  </si>
  <si>
    <t>250/10/10</t>
  </si>
  <si>
    <t>Борщ со свежей капустой и картофелем со сметаной,говядиной</t>
  </si>
  <si>
    <t>100/7</t>
  </si>
  <si>
    <t>250/15/10</t>
  </si>
  <si>
    <t>Суп овощной с говядиной и  сметаной</t>
  </si>
  <si>
    <t>Шоколад "Летний сад"</t>
  </si>
  <si>
    <t>100/60</t>
  </si>
  <si>
    <t>Щи из свежей капусты с картофелем , говядиной и сметаной</t>
  </si>
  <si>
    <t>100/80</t>
  </si>
  <si>
    <t>Суп крестьянский с крупой и сметаной, с говядиной</t>
  </si>
  <si>
    <t>с 1 марта ввести фрукты</t>
  </si>
  <si>
    <t>Огурец свежий</t>
  </si>
  <si>
    <t>Салат из квашеной капусты</t>
  </si>
  <si>
    <r>
      <t>B</t>
    </r>
    <r>
      <rPr>
        <vertAlign val="subscript"/>
        <sz val="11"/>
        <color indexed="8"/>
        <rFont val="Times New Roman"/>
        <family val="1"/>
      </rPr>
      <t>1</t>
    </r>
  </si>
  <si>
    <t>Пирожки печеные с яблоками</t>
  </si>
  <si>
    <t>Компот из кураги</t>
  </si>
  <si>
    <t>На " 21 " февраля  2012г.</t>
  </si>
  <si>
    <t xml:space="preserve"> Сбалансированное меню бюджетного питания для  горячих  обедов для районного слета кадетских классов, стоимостью 74 руб. 34 коп.                                                                                                                                                   </t>
  </si>
  <si>
    <t>Кефир " Тема"в индивидуальной упаковке</t>
  </si>
  <si>
    <t>На " _______ " __________________  2012г.</t>
  </si>
  <si>
    <t>Рассольник ленинградский с говядиной и сметаной</t>
  </si>
  <si>
    <t>Котлета рубленая куриная с маслом сливочным</t>
  </si>
  <si>
    <t>Картофельное пюре</t>
  </si>
  <si>
    <t>МЕНЮ.</t>
  </si>
  <si>
    <t>Директор  ____________________</t>
  </si>
  <si>
    <t>списание</t>
  </si>
  <si>
    <t>Примерное цикличное сбалансированное меню бюджетного питания горячих завтраков, обедов и полдников стоимостью 105 руб. 00 коп.                                                                                                                                                   для учащихся кадетских классов.</t>
  </si>
  <si>
    <t>Бутерброд с сыром и с маслом</t>
  </si>
  <si>
    <t>30/5/30</t>
  </si>
  <si>
    <t>Примерное двухнедельное цикличное сбалансированное меню бюджетного питания горячих завтраков, обедов и полдников стоимостью 105 руб. 00 коп.                                                                                                                                                   для учащихся кадетских классов.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</si>
</sst>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5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9"/>
      <name val="Times New Roman"/>
      <family val="1"/>
    </font>
    <font>
      <vertAlign val="subscript"/>
      <sz val="9"/>
      <color indexed="8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Times New Roman"/>
      <family val="1"/>
    </font>
    <font>
      <b/>
      <sz val="9"/>
      <name val="Times New Roman"/>
      <family val="1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sz val="10"/>
      <color indexed="8"/>
      <name val="Calibri"/>
      <family val="2"/>
    </font>
    <font>
      <sz val="11"/>
      <name val="Times New Roman"/>
      <family val="1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vertAlign val="subscript"/>
      <sz val="11"/>
      <color indexed="8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Calibri"/>
      <family val="2"/>
    </font>
    <font>
      <sz val="12"/>
      <color theme="1"/>
      <name val="Calibri"/>
      <family val="2"/>
    </font>
    <font>
      <b/>
      <sz val="1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 style="medium"/>
      <top/>
      <bottom/>
    </border>
    <border>
      <left/>
      <right style="medium"/>
      <top/>
      <bottom style="medium"/>
    </border>
    <border>
      <left style="medium"/>
      <right style="medium"/>
      <top style="medium"/>
      <bottom style="medium"/>
    </border>
    <border>
      <left style="thin"/>
      <right style="thin"/>
      <top/>
      <bottom style="medium"/>
    </border>
    <border>
      <left style="medium"/>
      <right style="medium"/>
      <top/>
      <bottom style="medium"/>
    </border>
    <border>
      <left style="medium"/>
      <right style="medium"/>
      <top/>
      <bottom/>
    </border>
    <border>
      <left style="medium">
        <color indexed="8"/>
      </left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 style="medium">
        <color indexed="8"/>
      </top>
      <bottom/>
    </border>
    <border>
      <left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 style="medium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medium">
        <color indexed="8"/>
      </right>
      <top style="medium"/>
      <bottom/>
    </border>
    <border>
      <left style="medium">
        <color indexed="8"/>
      </left>
      <right/>
      <top style="medium"/>
      <bottom/>
    </border>
    <border>
      <left/>
      <right style="medium">
        <color indexed="8"/>
      </right>
      <top/>
      <bottom style="medium"/>
    </border>
    <border>
      <left style="medium">
        <color indexed="8"/>
      </left>
      <right/>
      <top/>
      <bottom style="medium"/>
    </border>
    <border>
      <left style="medium">
        <color indexed="8"/>
      </left>
      <right style="medium"/>
      <top style="medium"/>
      <bottom/>
    </border>
    <border>
      <left style="medium">
        <color indexed="8"/>
      </left>
      <right style="medium"/>
      <top/>
      <bottom/>
    </border>
    <border>
      <left style="medium"/>
      <right/>
      <top/>
      <bottom style="medium">
        <color indexed="8"/>
      </bottom>
    </border>
    <border>
      <left/>
      <right style="medium"/>
      <top/>
      <bottom style="medium">
        <color indexed="8"/>
      </bottom>
    </border>
    <border>
      <left/>
      <right style="medium">
        <color indexed="8"/>
      </right>
      <top/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26" borderId="1" applyNumberFormat="0" applyAlignment="0" applyProtection="0"/>
    <xf numFmtId="0" fontId="42" fillId="27" borderId="2" applyNumberFormat="0" applyAlignment="0" applyProtection="0"/>
    <xf numFmtId="0" fontId="4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28" borderId="7" applyNumberFormat="0" applyAlignment="0" applyProtection="0"/>
    <xf numFmtId="0" fontId="49" fillId="0" borderId="0" applyNumberFormat="0" applyFill="0" applyBorder="0" applyAlignment="0" applyProtection="0"/>
    <xf numFmtId="0" fontId="50" fillId="29" borderId="0" applyNumberFormat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5" fillId="32" borderId="0" applyNumberFormat="0" applyBorder="0" applyAlignment="0" applyProtection="0"/>
  </cellStyleXfs>
  <cellXfs count="351"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4" fillId="0" borderId="10" xfId="0" applyFont="1" applyFill="1" applyBorder="1" applyAlignment="1">
      <alignment horizontal="center" vertical="top" wrapText="1"/>
    </xf>
    <xf numFmtId="0" fontId="3" fillId="0" borderId="11" xfId="0" applyFont="1" applyFill="1" applyBorder="1" applyAlignment="1">
      <alignment horizontal="center" vertical="top" wrapText="1"/>
    </xf>
    <xf numFmtId="0" fontId="3" fillId="0" borderId="12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horizontal="center" vertical="top" wrapText="1"/>
    </xf>
    <xf numFmtId="0" fontId="3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vertical="top" wrapText="1"/>
    </xf>
    <xf numFmtId="0" fontId="7" fillId="0" borderId="13" xfId="0" applyFont="1" applyFill="1" applyBorder="1" applyAlignment="1">
      <alignment horizontal="center" vertical="top" wrapText="1"/>
    </xf>
    <xf numFmtId="0" fontId="7" fillId="0" borderId="14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9" fillId="0" borderId="10" xfId="0" applyFont="1" applyFill="1" applyBorder="1" applyAlignment="1">
      <alignment vertical="top" wrapText="1"/>
    </xf>
    <xf numFmtId="0" fontId="8" fillId="0" borderId="0" xfId="0" applyFont="1" applyFill="1" applyBorder="1" applyAlignment="1">
      <alignment horizontal="center" vertical="top" wrapText="1"/>
    </xf>
    <xf numFmtId="0" fontId="8" fillId="0" borderId="13" xfId="0" applyFont="1" applyFill="1" applyBorder="1" applyAlignment="1">
      <alignment horizontal="center" vertical="top" wrapText="1"/>
    </xf>
    <xf numFmtId="164" fontId="10" fillId="0" borderId="16" xfId="0" applyNumberFormat="1" applyFont="1" applyFill="1" applyBorder="1" applyAlignment="1">
      <alignment horizontal="center" vertical="top" wrapText="1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ill="1" applyAlignment="1">
      <alignment horizontal="center"/>
    </xf>
    <xf numFmtId="0" fontId="4" fillId="0" borderId="17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vertical="top" wrapText="1"/>
    </xf>
    <xf numFmtId="0" fontId="3" fillId="0" borderId="17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9" fillId="0" borderId="10" xfId="0" applyFont="1" applyFill="1" applyBorder="1" applyAlignment="1">
      <alignment horizontal="center" vertical="top" wrapText="1"/>
    </xf>
    <xf numFmtId="0" fontId="7" fillId="0" borderId="0" xfId="0" applyFont="1" applyFill="1" applyBorder="1" applyAlignment="1">
      <alignment vertical="top" wrapText="1"/>
    </xf>
    <xf numFmtId="0" fontId="3" fillId="0" borderId="0" xfId="0" applyFont="1" applyFill="1" applyBorder="1" applyAlignment="1">
      <alignment horizontal="center" vertical="top" wrapText="1"/>
    </xf>
    <xf numFmtId="0" fontId="0" fillId="0" borderId="0" xfId="0" applyFill="1" applyBorder="1" applyAlignment="1">
      <alignment horizontal="center" vertical="top" wrapText="1"/>
    </xf>
    <xf numFmtId="0" fontId="4" fillId="0" borderId="0" xfId="0" applyFont="1" applyFill="1" applyBorder="1" applyAlignment="1">
      <alignment horizontal="center" vertical="top" wrapText="1"/>
    </xf>
    <xf numFmtId="0" fontId="5" fillId="0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vertical="top" wrapText="1"/>
    </xf>
    <xf numFmtId="0" fontId="0" fillId="0" borderId="0" xfId="0" applyFill="1" applyBorder="1" applyAlignment="1">
      <alignment/>
    </xf>
    <xf numFmtId="0" fontId="9" fillId="0" borderId="20" xfId="0" applyFont="1" applyFill="1" applyBorder="1" applyAlignment="1">
      <alignment horizontal="center" vertical="top" wrapText="1"/>
    </xf>
    <xf numFmtId="2" fontId="9" fillId="0" borderId="20" xfId="0" applyNumberFormat="1" applyFont="1" applyFill="1" applyBorder="1" applyAlignment="1">
      <alignment horizontal="center" vertical="top" wrapText="1"/>
    </xf>
    <xf numFmtId="0" fontId="9" fillId="0" borderId="0" xfId="0" applyFont="1" applyFill="1" applyBorder="1" applyAlignment="1">
      <alignment vertical="top" wrapText="1"/>
    </xf>
    <xf numFmtId="0" fontId="9" fillId="0" borderId="0" xfId="0" applyFont="1" applyFill="1" applyBorder="1" applyAlignment="1">
      <alignment horizontal="center" vertical="top" wrapText="1"/>
    </xf>
    <xf numFmtId="2" fontId="9" fillId="0" borderId="0" xfId="0" applyNumberFormat="1" applyFont="1" applyFill="1" applyBorder="1" applyAlignment="1">
      <alignment horizontal="center" vertical="top" wrapText="1"/>
    </xf>
    <xf numFmtId="2" fontId="9" fillId="33" borderId="20" xfId="0" applyNumberFormat="1" applyFont="1" applyFill="1" applyBorder="1" applyAlignment="1">
      <alignment horizontal="center" vertical="top" wrapText="1"/>
    </xf>
    <xf numFmtId="2" fontId="9" fillId="33" borderId="0" xfId="0" applyNumberFormat="1" applyFont="1" applyFill="1" applyBorder="1" applyAlignment="1">
      <alignment horizontal="center" vertical="top" wrapText="1"/>
    </xf>
    <xf numFmtId="0" fontId="9" fillId="0" borderId="12" xfId="0" applyFont="1" applyFill="1" applyBorder="1" applyAlignment="1">
      <alignment vertical="top" wrapText="1"/>
    </xf>
    <xf numFmtId="0" fontId="7" fillId="0" borderId="15" xfId="0" applyFont="1" applyFill="1" applyBorder="1" applyAlignment="1">
      <alignment vertical="top" wrapText="1"/>
    </xf>
    <xf numFmtId="0" fontId="2" fillId="0" borderId="0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center"/>
    </xf>
    <xf numFmtId="2" fontId="13" fillId="0" borderId="10" xfId="0" applyNumberFormat="1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0" fillId="0" borderId="17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horizontal="center" vertical="top" wrapText="1"/>
    </xf>
    <xf numFmtId="2" fontId="13" fillId="0" borderId="15" xfId="0" applyNumberFormat="1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horizontal="center" vertical="top" wrapText="1"/>
    </xf>
    <xf numFmtId="0" fontId="12" fillId="0" borderId="23" xfId="0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2" fontId="12" fillId="0" borderId="15" xfId="0" applyNumberFormat="1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2" fontId="10" fillId="0" borderId="15" xfId="0" applyNumberFormat="1" applyFont="1" applyFill="1" applyBorder="1" applyAlignment="1">
      <alignment horizontal="center" vertical="top" wrapText="1"/>
    </xf>
    <xf numFmtId="0" fontId="10" fillId="0" borderId="24" xfId="0" applyFont="1" applyFill="1" applyBorder="1" applyAlignment="1">
      <alignment horizontal="center" vertical="top" wrapText="1"/>
    </xf>
    <xf numFmtId="0" fontId="10" fillId="0" borderId="14" xfId="0" applyFont="1" applyFill="1" applyBorder="1" applyAlignment="1">
      <alignment horizontal="center" vertical="top" wrapText="1"/>
    </xf>
    <xf numFmtId="0" fontId="10" fillId="0" borderId="22" xfId="0" applyFont="1" applyFill="1" applyBorder="1" applyAlignment="1">
      <alignment horizontal="center" vertical="top" wrapText="1"/>
    </xf>
    <xf numFmtId="0" fontId="13" fillId="0" borderId="15" xfId="0" applyFont="1" applyFill="1" applyBorder="1" applyAlignment="1">
      <alignment vertical="top" wrapText="1"/>
    </xf>
    <xf numFmtId="0" fontId="10" fillId="0" borderId="23" xfId="0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center" vertical="top" wrapText="1"/>
    </xf>
    <xf numFmtId="0" fontId="13" fillId="0" borderId="23" xfId="0" applyFont="1" applyFill="1" applyBorder="1" applyAlignment="1">
      <alignment vertical="top" wrapText="1"/>
    </xf>
    <xf numFmtId="0" fontId="13" fillId="0" borderId="23" xfId="0" applyFont="1" applyFill="1" applyBorder="1" applyAlignment="1">
      <alignment horizontal="center" vertical="top" wrapText="1"/>
    </xf>
    <xf numFmtId="0" fontId="10" fillId="0" borderId="10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horizontal="center" vertical="top" wrapText="1"/>
    </xf>
    <xf numFmtId="0" fontId="10" fillId="0" borderId="17" xfId="0" applyFont="1" applyFill="1" applyBorder="1" applyAlignment="1">
      <alignment horizontal="left" vertical="top" wrapText="1"/>
    </xf>
    <xf numFmtId="0" fontId="10" fillId="0" borderId="23" xfId="0" applyFont="1" applyFill="1" applyBorder="1" applyAlignment="1">
      <alignment vertical="top" wrapText="1"/>
    </xf>
    <xf numFmtId="2" fontId="10" fillId="0" borderId="23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right" vertical="top" wrapText="1"/>
    </xf>
    <xf numFmtId="0" fontId="14" fillId="0" borderId="15" xfId="0" applyFont="1" applyFill="1" applyBorder="1" applyAlignment="1">
      <alignment horizontal="center" vertical="top" wrapText="1"/>
    </xf>
    <xf numFmtId="0" fontId="10" fillId="0" borderId="11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left" vertical="top" wrapText="1"/>
    </xf>
    <xf numFmtId="1" fontId="10" fillId="0" borderId="15" xfId="0" applyNumberFormat="1" applyFont="1" applyFill="1" applyBorder="1" applyAlignment="1">
      <alignment horizontal="center" vertical="top" wrapText="1"/>
    </xf>
    <xf numFmtId="0" fontId="14" fillId="0" borderId="15" xfId="0" applyFont="1" applyFill="1" applyBorder="1" applyAlignment="1">
      <alignment vertical="top" wrapText="1"/>
    </xf>
    <xf numFmtId="49" fontId="10" fillId="0" borderId="21" xfId="0" applyNumberFormat="1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 vertical="top" wrapText="1"/>
    </xf>
    <xf numFmtId="49" fontId="10" fillId="0" borderId="21" xfId="0" applyNumberFormat="1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justify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10" fillId="0" borderId="25" xfId="0" applyFont="1" applyFill="1" applyBorder="1" applyAlignment="1">
      <alignment horizontal="center" vertical="top" wrapText="1"/>
    </xf>
    <xf numFmtId="2" fontId="14" fillId="0" borderId="22" xfId="0" applyNumberFormat="1" applyFont="1" applyFill="1" applyBorder="1" applyAlignment="1">
      <alignment horizontal="center" vertical="top" wrapText="1"/>
    </xf>
    <xf numFmtId="0" fontId="10" fillId="0" borderId="13" xfId="0" applyFont="1" applyFill="1" applyBorder="1" applyAlignment="1">
      <alignment horizontal="center" vertical="top" wrapText="1"/>
    </xf>
    <xf numFmtId="0" fontId="14" fillId="0" borderId="17" xfId="0" applyFont="1" applyFill="1" applyBorder="1" applyAlignment="1">
      <alignment vertical="top" wrapText="1"/>
    </xf>
    <xf numFmtId="0" fontId="10" fillId="0" borderId="26" xfId="0" applyFont="1" applyFill="1" applyBorder="1" applyAlignment="1">
      <alignment horizontal="center" vertical="top" wrapText="1"/>
    </xf>
    <xf numFmtId="0" fontId="10" fillId="0" borderId="15" xfId="0" applyFont="1" applyFill="1" applyBorder="1" applyAlignment="1">
      <alignment/>
    </xf>
    <xf numFmtId="0" fontId="10" fillId="0" borderId="18" xfId="0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vertical="top" wrapText="1"/>
    </xf>
    <xf numFmtId="2" fontId="14" fillId="33" borderId="15" xfId="0" applyNumberFormat="1" applyFont="1" applyFill="1" applyBorder="1" applyAlignment="1">
      <alignment horizontal="center" vertical="top" wrapText="1"/>
    </xf>
    <xf numFmtId="0" fontId="14" fillId="0" borderId="14" xfId="0" applyFont="1" applyFill="1" applyBorder="1" applyAlignment="1">
      <alignment horizontal="center" vertical="top" wrapText="1"/>
    </xf>
    <xf numFmtId="0" fontId="10" fillId="0" borderId="21" xfId="0" applyFont="1" applyFill="1" applyBorder="1" applyAlignment="1">
      <alignment vertical="top" wrapText="1"/>
    </xf>
    <xf numFmtId="0" fontId="10" fillId="0" borderId="15" xfId="0" applyFont="1" applyFill="1" applyBorder="1" applyAlignment="1">
      <alignment horizontal="right" vertical="top" wrapText="1"/>
    </xf>
    <xf numFmtId="0" fontId="14" fillId="0" borderId="2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 horizontal="left" vertical="top" wrapText="1"/>
    </xf>
    <xf numFmtId="0" fontId="14" fillId="0" borderId="10" xfId="0" applyFont="1" applyFill="1" applyBorder="1" applyAlignment="1">
      <alignment horizontal="center" vertical="top" wrapText="1"/>
    </xf>
    <xf numFmtId="2" fontId="14" fillId="0" borderId="23" xfId="0" applyNumberFormat="1" applyFont="1" applyFill="1" applyBorder="1" applyAlignment="1">
      <alignment horizontal="center" vertical="top" wrapText="1"/>
    </xf>
    <xf numFmtId="0" fontId="10" fillId="0" borderId="28" xfId="0" applyFont="1" applyFill="1" applyBorder="1" applyAlignment="1">
      <alignment horizontal="center" vertical="top" wrapText="1"/>
    </xf>
    <xf numFmtId="0" fontId="10" fillId="0" borderId="21" xfId="0" applyNumberFormat="1" applyFont="1" applyFill="1" applyBorder="1" applyAlignment="1">
      <alignment horizontal="center" vertical="top" wrapText="1"/>
    </xf>
    <xf numFmtId="2" fontId="14" fillId="0" borderId="15" xfId="0" applyNumberFormat="1" applyFont="1" applyFill="1" applyBorder="1" applyAlignment="1">
      <alignment vertical="top" wrapText="1"/>
    </xf>
    <xf numFmtId="0" fontId="56" fillId="0" borderId="26" xfId="0" applyFont="1" applyFill="1" applyBorder="1" applyAlignment="1">
      <alignment horizontal="center"/>
    </xf>
    <xf numFmtId="2" fontId="56" fillId="0" borderId="15" xfId="0" applyNumberFormat="1" applyFont="1" applyFill="1" applyBorder="1" applyAlignment="1">
      <alignment/>
    </xf>
    <xf numFmtId="0" fontId="56" fillId="0" borderId="15" xfId="0" applyFont="1" applyFill="1" applyBorder="1" applyAlignment="1">
      <alignment/>
    </xf>
    <xf numFmtId="164" fontId="56" fillId="0" borderId="15" xfId="0" applyNumberFormat="1" applyFont="1" applyFill="1" applyBorder="1" applyAlignment="1">
      <alignment/>
    </xf>
    <xf numFmtId="164" fontId="14" fillId="0" borderId="15" xfId="0" applyNumberFormat="1" applyFont="1" applyFill="1" applyBorder="1" applyAlignment="1">
      <alignment horizontal="center" vertical="top" wrapText="1"/>
    </xf>
    <xf numFmtId="0" fontId="13" fillId="0" borderId="17" xfId="0" applyFont="1" applyFill="1" applyBorder="1" applyAlignment="1">
      <alignment horizontal="center" vertical="top" wrapText="1"/>
    </xf>
    <xf numFmtId="0" fontId="56" fillId="0" borderId="26" xfId="0" applyFont="1" applyFill="1" applyBorder="1" applyAlignment="1">
      <alignment horizontal="center" vertical="top" wrapText="1"/>
    </xf>
    <xf numFmtId="0" fontId="13" fillId="0" borderId="19" xfId="0" applyFont="1" applyFill="1" applyBorder="1" applyAlignment="1">
      <alignment horizontal="center" vertical="top" wrapText="1"/>
    </xf>
    <xf numFmtId="0" fontId="15" fillId="0" borderId="14" xfId="0" applyFont="1" applyFill="1" applyBorder="1" applyAlignment="1">
      <alignment vertical="top" wrapText="1"/>
    </xf>
    <xf numFmtId="0" fontId="15" fillId="0" borderId="13" xfId="0" applyFont="1" applyFill="1" applyBorder="1" applyAlignment="1">
      <alignment vertical="top" wrapText="1"/>
    </xf>
    <xf numFmtId="0" fontId="15" fillId="0" borderId="15" xfId="0" applyFont="1" applyFill="1" applyBorder="1" applyAlignment="1">
      <alignment vertical="top" wrapText="1"/>
    </xf>
    <xf numFmtId="0" fontId="13" fillId="0" borderId="17" xfId="0" applyFont="1" applyFill="1" applyBorder="1" applyAlignment="1">
      <alignment vertical="top" wrapText="1"/>
    </xf>
    <xf numFmtId="0" fontId="56" fillId="0" borderId="17" xfId="0" applyFont="1" applyFill="1" applyBorder="1" applyAlignment="1">
      <alignment horizontal="center" vertical="top" wrapText="1"/>
    </xf>
    <xf numFmtId="0" fontId="10" fillId="0" borderId="23" xfId="0" applyFont="1" applyFill="1" applyBorder="1" applyAlignment="1">
      <alignment/>
    </xf>
    <xf numFmtId="0" fontId="0" fillId="0" borderId="2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0" fillId="34" borderId="0" xfId="0" applyFill="1" applyAlignment="1">
      <alignment/>
    </xf>
    <xf numFmtId="0" fontId="0" fillId="0" borderId="26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16" fillId="0" borderId="15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horizontal="center" vertical="center"/>
    </xf>
    <xf numFmtId="2" fontId="17" fillId="0" borderId="10" xfId="0" applyNumberFormat="1" applyFont="1" applyFill="1" applyBorder="1" applyAlignment="1">
      <alignment horizontal="center" vertical="center" wrapText="1"/>
    </xf>
    <xf numFmtId="0" fontId="16" fillId="0" borderId="15" xfId="0" applyFont="1" applyFill="1" applyBorder="1" applyAlignment="1">
      <alignment horizontal="center" vertical="center" wrapText="1"/>
    </xf>
    <xf numFmtId="0" fontId="16" fillId="0" borderId="22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vertical="top" wrapText="1"/>
    </xf>
    <xf numFmtId="0" fontId="16" fillId="0" borderId="21" xfId="0" applyFont="1" applyFill="1" applyBorder="1" applyAlignment="1">
      <alignment horizontal="center" vertical="top" wrapText="1"/>
    </xf>
    <xf numFmtId="2" fontId="17" fillId="0" borderId="15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horizontal="center" vertical="top" wrapText="1"/>
    </xf>
    <xf numFmtId="0" fontId="2" fillId="0" borderId="23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2" fontId="2" fillId="0" borderId="15" xfId="0" applyNumberFormat="1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  <xf numFmtId="2" fontId="16" fillId="0" borderId="15" xfId="0" applyNumberFormat="1" applyFont="1" applyFill="1" applyBorder="1" applyAlignment="1">
      <alignment horizontal="center" vertical="top" wrapText="1"/>
    </xf>
    <xf numFmtId="0" fontId="16" fillId="0" borderId="24" xfId="0" applyFont="1" applyFill="1" applyBorder="1" applyAlignment="1">
      <alignment horizontal="center" vertical="top" wrapText="1"/>
    </xf>
    <xf numFmtId="0" fontId="16" fillId="0" borderId="14" xfId="0" applyFont="1" applyFill="1" applyBorder="1" applyAlignment="1">
      <alignment horizontal="center" vertical="top" wrapText="1"/>
    </xf>
    <xf numFmtId="0" fontId="16" fillId="0" borderId="22" xfId="0" applyFont="1" applyFill="1" applyBorder="1" applyAlignment="1">
      <alignment horizontal="center" vertical="top" wrapText="1"/>
    </xf>
    <xf numFmtId="0" fontId="17" fillId="0" borderId="15" xfId="0" applyFont="1" applyFill="1" applyBorder="1" applyAlignment="1">
      <alignment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7" fillId="0" borderId="23" xfId="0" applyFont="1" applyFill="1" applyBorder="1" applyAlignment="1">
      <alignment vertical="top" wrapText="1"/>
    </xf>
    <xf numFmtId="0" fontId="17" fillId="0" borderId="23" xfId="0" applyFont="1" applyFill="1" applyBorder="1" applyAlignment="1">
      <alignment horizontal="center" vertical="top" wrapText="1"/>
    </xf>
    <xf numFmtId="0" fontId="16" fillId="0" borderId="10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2" fontId="18" fillId="0" borderId="15" xfId="0" applyNumberFormat="1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left" vertical="top" wrapText="1"/>
    </xf>
    <xf numFmtId="0" fontId="16" fillId="0" borderId="23" xfId="0" applyFont="1" applyFill="1" applyBorder="1" applyAlignment="1">
      <alignment vertical="top" wrapText="1"/>
    </xf>
    <xf numFmtId="2" fontId="16" fillId="0" borderId="23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right" vertical="top" wrapText="1"/>
    </xf>
    <xf numFmtId="0" fontId="18" fillId="0" borderId="15" xfId="0" applyFont="1" applyFill="1" applyBorder="1" applyAlignment="1">
      <alignment horizontal="center" vertical="top" wrapText="1"/>
    </xf>
    <xf numFmtId="0" fontId="17" fillId="0" borderId="17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" fillId="0" borderId="14" xfId="0" applyFont="1" applyFill="1" applyBorder="1" applyAlignment="1">
      <alignment vertical="top" wrapText="1"/>
    </xf>
    <xf numFmtId="0" fontId="1" fillId="0" borderId="13" xfId="0" applyFont="1" applyFill="1" applyBorder="1" applyAlignment="1">
      <alignment vertical="top" wrapText="1"/>
    </xf>
    <xf numFmtId="0" fontId="1" fillId="0" borderId="15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12" xfId="0" applyFont="1" applyFill="1" applyBorder="1" applyAlignment="1">
      <alignment horizontal="center" vertical="top" wrapText="1"/>
    </xf>
    <xf numFmtId="0" fontId="0" fillId="0" borderId="0" xfId="0" applyFont="1" applyFill="1" applyBorder="1" applyAlignment="1">
      <alignment horizontal="center" vertical="top" wrapText="1"/>
    </xf>
    <xf numFmtId="0" fontId="17" fillId="0" borderId="0" xfId="0" applyFont="1" applyFill="1" applyBorder="1" applyAlignment="1">
      <alignment horizontal="center" vertical="top" wrapText="1"/>
    </xf>
    <xf numFmtId="0" fontId="16" fillId="0" borderId="0" xfId="0" applyFont="1" applyFill="1" applyBorder="1" applyAlignment="1">
      <alignment horizontal="center" vertical="top" wrapText="1"/>
    </xf>
    <xf numFmtId="0" fontId="1" fillId="0" borderId="0" xfId="0" applyFont="1" applyFill="1" applyBorder="1" applyAlignment="1">
      <alignment vertical="top" wrapText="1"/>
    </xf>
    <xf numFmtId="0" fontId="17" fillId="0" borderId="0" xfId="0" applyFont="1" applyFill="1" applyBorder="1" applyAlignment="1">
      <alignment vertical="top" wrapText="1"/>
    </xf>
    <xf numFmtId="0" fontId="17" fillId="0" borderId="10" xfId="0" applyFont="1" applyFill="1" applyBorder="1" applyAlignment="1">
      <alignment horizontal="center" vertical="top" wrapText="1"/>
    </xf>
    <xf numFmtId="0" fontId="17" fillId="0" borderId="11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horizontal="center" vertical="top" wrapText="1"/>
    </xf>
    <xf numFmtId="0" fontId="17" fillId="0" borderId="13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vertical="top" wrapText="1"/>
    </xf>
    <xf numFmtId="0" fontId="16" fillId="0" borderId="11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 horizontal="left" vertical="top" wrapText="1"/>
    </xf>
    <xf numFmtId="1" fontId="16" fillId="0" borderId="15" xfId="0" applyNumberFormat="1" applyFont="1" applyFill="1" applyBorder="1" applyAlignment="1">
      <alignment horizontal="center" vertical="top" wrapText="1"/>
    </xf>
    <xf numFmtId="0" fontId="18" fillId="0" borderId="15" xfId="0" applyFont="1" applyFill="1" applyBorder="1" applyAlignment="1">
      <alignment vertical="top" wrapText="1"/>
    </xf>
    <xf numFmtId="49" fontId="16" fillId="0" borderId="21" xfId="0" applyNumberFormat="1" applyFont="1" applyFill="1" applyBorder="1" applyAlignment="1">
      <alignment horizontal="center"/>
    </xf>
    <xf numFmtId="49" fontId="16" fillId="0" borderId="21" xfId="0" applyNumberFormat="1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justify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16" fillId="0" borderId="25" xfId="0" applyFont="1" applyFill="1" applyBorder="1" applyAlignment="1">
      <alignment horizontal="center" vertical="top" wrapText="1"/>
    </xf>
    <xf numFmtId="2" fontId="18" fillId="0" borderId="22" xfId="0" applyNumberFormat="1" applyFont="1" applyFill="1" applyBorder="1" applyAlignment="1">
      <alignment horizontal="center" vertical="top" wrapText="1"/>
    </xf>
    <xf numFmtId="0" fontId="16" fillId="0" borderId="15" xfId="0" applyFont="1" applyFill="1" applyBorder="1" applyAlignment="1">
      <alignment horizontal="right" vertical="top" wrapText="1"/>
    </xf>
    <xf numFmtId="0" fontId="16" fillId="0" borderId="13" xfId="0" applyFont="1" applyFill="1" applyBorder="1" applyAlignment="1">
      <alignment horizontal="center" vertical="top" wrapText="1"/>
    </xf>
    <xf numFmtId="0" fontId="18" fillId="0" borderId="17" xfId="0" applyFont="1" applyFill="1" applyBorder="1" applyAlignment="1">
      <alignment vertical="top" wrapText="1"/>
    </xf>
    <xf numFmtId="0" fontId="16" fillId="0" borderId="26" xfId="0" applyFont="1" applyFill="1" applyBorder="1" applyAlignment="1">
      <alignment horizontal="center" vertical="top" wrapText="1"/>
    </xf>
    <xf numFmtId="0" fontId="18" fillId="0" borderId="20" xfId="0" applyFont="1" applyFill="1" applyBorder="1" applyAlignment="1">
      <alignment horizontal="center" vertical="top" wrapText="1"/>
    </xf>
    <xf numFmtId="2" fontId="18" fillId="0" borderId="2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horizontal="center" vertical="top" wrapText="1"/>
    </xf>
    <xf numFmtId="2" fontId="18" fillId="0" borderId="0" xfId="0" applyNumberFormat="1" applyFont="1" applyFill="1" applyBorder="1" applyAlignment="1">
      <alignment horizontal="center" vertical="top" wrapText="1"/>
    </xf>
    <xf numFmtId="0" fontId="18" fillId="0" borderId="0" xfId="0" applyFont="1" applyFill="1" applyBorder="1" applyAlignment="1">
      <alignment vertical="top" wrapText="1"/>
    </xf>
    <xf numFmtId="0" fontId="16" fillId="0" borderId="15" xfId="0" applyFont="1" applyFill="1" applyBorder="1" applyAlignment="1">
      <alignment/>
    </xf>
    <xf numFmtId="0" fontId="16" fillId="0" borderId="23" xfId="0" applyFont="1" applyFill="1" applyBorder="1" applyAlignment="1">
      <alignment/>
    </xf>
    <xf numFmtId="0" fontId="18" fillId="0" borderId="21" xfId="0" applyFont="1" applyFill="1" applyBorder="1" applyAlignment="1">
      <alignment vertical="top" wrapText="1"/>
    </xf>
    <xf numFmtId="2" fontId="18" fillId="33" borderId="15" xfId="0" applyNumberFormat="1" applyFont="1" applyFill="1" applyBorder="1" applyAlignment="1">
      <alignment horizontal="center" vertical="top" wrapText="1"/>
    </xf>
    <xf numFmtId="0" fontId="18" fillId="0" borderId="10" xfId="0" applyFont="1" applyFill="1" applyBorder="1" applyAlignment="1">
      <alignment horizontal="center" vertical="top" wrapText="1"/>
    </xf>
    <xf numFmtId="2" fontId="18" fillId="33" borderId="20" xfId="0" applyNumberFormat="1" applyFont="1" applyFill="1" applyBorder="1" applyAlignment="1">
      <alignment horizontal="center" vertical="top" wrapText="1"/>
    </xf>
    <xf numFmtId="2" fontId="18" fillId="33" borderId="0" xfId="0" applyNumberFormat="1" applyFont="1" applyFill="1" applyBorder="1" applyAlignment="1">
      <alignment horizontal="center" vertical="top" wrapText="1"/>
    </xf>
    <xf numFmtId="0" fontId="18" fillId="0" borderId="14" xfId="0" applyFont="1" applyFill="1" applyBorder="1" applyAlignment="1">
      <alignment horizontal="center" vertical="top" wrapText="1"/>
    </xf>
    <xf numFmtId="0" fontId="16" fillId="0" borderId="21" xfId="0" applyFont="1" applyFill="1" applyBorder="1" applyAlignment="1">
      <alignment vertical="top" wrapText="1"/>
    </xf>
    <xf numFmtId="0" fontId="18" fillId="0" borderId="27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left" vertical="top" wrapText="1"/>
    </xf>
    <xf numFmtId="2" fontId="18" fillId="0" borderId="23" xfId="0" applyNumberFormat="1" applyFont="1" applyFill="1" applyBorder="1" applyAlignment="1">
      <alignment horizontal="center" vertical="top" wrapText="1"/>
    </xf>
    <xf numFmtId="0" fontId="18" fillId="0" borderId="12" xfId="0" applyFont="1" applyFill="1" applyBorder="1" applyAlignment="1">
      <alignment vertical="top" wrapText="1"/>
    </xf>
    <xf numFmtId="2" fontId="18" fillId="0" borderId="15" xfId="0" applyNumberFormat="1" applyFont="1" applyFill="1" applyBorder="1" applyAlignment="1">
      <alignment vertical="top" wrapText="1"/>
    </xf>
    <xf numFmtId="0" fontId="0" fillId="0" borderId="26" xfId="0" applyFont="1" applyFill="1" applyBorder="1" applyAlignment="1">
      <alignment horizontal="center"/>
    </xf>
    <xf numFmtId="2" fontId="0" fillId="0" borderId="15" xfId="0" applyNumberFormat="1" applyFont="1" applyFill="1" applyBorder="1" applyAlignment="1">
      <alignment/>
    </xf>
    <xf numFmtId="0" fontId="0" fillId="0" borderId="15" xfId="0" applyFont="1" applyFill="1" applyBorder="1" applyAlignment="1">
      <alignment/>
    </xf>
    <xf numFmtId="164" fontId="16" fillId="0" borderId="16" xfId="0" applyNumberFormat="1" applyFont="1" applyFill="1" applyBorder="1" applyAlignment="1">
      <alignment horizontal="center" vertical="top" wrapText="1"/>
    </xf>
    <xf numFmtId="164" fontId="0" fillId="0" borderId="15" xfId="0" applyNumberFormat="1" applyFont="1" applyFill="1" applyBorder="1" applyAlignment="1">
      <alignment/>
    </xf>
    <xf numFmtId="164" fontId="18" fillId="0" borderId="15" xfId="0" applyNumberFormat="1" applyFont="1" applyFill="1" applyBorder="1" applyAlignment="1">
      <alignment horizontal="center" vertical="top" wrapText="1"/>
    </xf>
    <xf numFmtId="0" fontId="0" fillId="0" borderId="0" xfId="0" applyFont="1" applyFill="1" applyAlignment="1">
      <alignment/>
    </xf>
    <xf numFmtId="2" fontId="0" fillId="0" borderId="0" xfId="0" applyNumberFormat="1" applyFont="1" applyFill="1" applyAlignment="1">
      <alignment/>
    </xf>
    <xf numFmtId="2" fontId="0" fillId="0" borderId="0" xfId="0" applyNumberFormat="1" applyFont="1" applyFill="1" applyAlignment="1">
      <alignment horizontal="center"/>
    </xf>
    <xf numFmtId="0" fontId="20" fillId="0" borderId="0" xfId="0" applyFont="1" applyFill="1" applyBorder="1" applyAlignment="1">
      <alignment horizontal="center" vertical="top" wrapText="1"/>
    </xf>
    <xf numFmtId="0" fontId="57" fillId="0" borderId="0" xfId="0" applyFont="1" applyFill="1" applyBorder="1" applyAlignment="1">
      <alignment horizontal="center" vertical="top" wrapText="1"/>
    </xf>
    <xf numFmtId="0" fontId="21" fillId="0" borderId="0" xfId="0" applyFont="1" applyFill="1" applyBorder="1" applyAlignment="1">
      <alignment horizontal="center" vertical="top" wrapText="1"/>
    </xf>
    <xf numFmtId="0" fontId="22" fillId="0" borderId="0" xfId="0" applyFont="1" applyFill="1" applyBorder="1" applyAlignment="1">
      <alignment vertical="top" wrapText="1"/>
    </xf>
    <xf numFmtId="0" fontId="20" fillId="0" borderId="0" xfId="0" applyFont="1" applyFill="1" applyBorder="1" applyAlignment="1">
      <alignment vertical="top" wrapText="1"/>
    </xf>
    <xf numFmtId="164" fontId="14" fillId="0" borderId="29" xfId="0" applyNumberFormat="1" applyFont="1" applyFill="1" applyBorder="1" applyAlignment="1">
      <alignment horizontal="center" vertical="top" wrapText="1"/>
    </xf>
    <xf numFmtId="164" fontId="58" fillId="0" borderId="15" xfId="0" applyNumberFormat="1" applyFont="1" applyFill="1" applyBorder="1" applyAlignment="1">
      <alignment/>
    </xf>
    <xf numFmtId="164" fontId="14" fillId="0" borderId="30" xfId="0" applyNumberFormat="1" applyFont="1" applyFill="1" applyBorder="1" applyAlignment="1">
      <alignment horizontal="center" vertical="top" wrapText="1"/>
    </xf>
    <xf numFmtId="164" fontId="14" fillId="0" borderId="16" xfId="0" applyNumberFormat="1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2" fontId="10" fillId="0" borderId="21" xfId="0" applyNumberFormat="1" applyFont="1" applyFill="1" applyBorder="1" applyAlignment="1">
      <alignment horizontal="center" vertical="top" wrapText="1"/>
    </xf>
    <xf numFmtId="2" fontId="14" fillId="0" borderId="21" xfId="0" applyNumberFormat="1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2" fontId="14" fillId="33" borderId="23" xfId="0" applyNumberFormat="1" applyFont="1" applyFill="1" applyBorder="1" applyAlignment="1">
      <alignment horizontal="center" vertical="top" wrapText="1"/>
    </xf>
    <xf numFmtId="2" fontId="14" fillId="33" borderId="17" xfId="0" applyNumberFormat="1" applyFont="1" applyFill="1" applyBorder="1" applyAlignment="1">
      <alignment horizontal="center" vertical="top" wrapText="1"/>
    </xf>
    <xf numFmtId="2" fontId="12" fillId="0" borderId="22" xfId="0" applyNumberFormat="1" applyFont="1" applyFill="1" applyBorder="1" applyAlignment="1">
      <alignment horizontal="center" vertical="top" wrapText="1"/>
    </xf>
    <xf numFmtId="2" fontId="10" fillId="0" borderId="18" xfId="0" applyNumberFormat="1" applyFont="1" applyFill="1" applyBorder="1" applyAlignment="1">
      <alignment horizontal="center" vertical="top" wrapText="1"/>
    </xf>
    <xf numFmtId="2" fontId="13" fillId="0" borderId="23" xfId="0" applyNumberFormat="1" applyFont="1" applyFill="1" applyBorder="1" applyAlignment="1">
      <alignment horizontal="center" vertical="top" wrapText="1"/>
    </xf>
    <xf numFmtId="2" fontId="10" fillId="0" borderId="11" xfId="0" applyNumberFormat="1" applyFont="1" applyFill="1" applyBorder="1" applyAlignment="1">
      <alignment horizontal="center" vertical="top" wrapText="1"/>
    </xf>
    <xf numFmtId="2" fontId="13" fillId="0" borderId="10" xfId="0" applyNumberFormat="1" applyFont="1" applyFill="1" applyBorder="1" applyAlignment="1">
      <alignment horizontal="center" vertical="top" wrapText="1"/>
    </xf>
    <xf numFmtId="2" fontId="14" fillId="0" borderId="25" xfId="0" applyNumberFormat="1" applyFont="1" applyFill="1" applyBorder="1" applyAlignment="1">
      <alignment horizontal="center" vertical="top" wrapText="1"/>
    </xf>
    <xf numFmtId="2" fontId="10" fillId="0" borderId="25" xfId="0" applyNumberFormat="1" applyFont="1" applyFill="1" applyBorder="1" applyAlignment="1">
      <alignment horizontal="center" vertical="top" wrapText="1"/>
    </xf>
    <xf numFmtId="2" fontId="14" fillId="0" borderId="14" xfId="0" applyNumberFormat="1" applyFont="1" applyFill="1" applyBorder="1" applyAlignment="1">
      <alignment horizontal="center" vertical="top" wrapText="1"/>
    </xf>
    <xf numFmtId="2" fontId="14" fillId="0" borderId="27" xfId="0" applyNumberFormat="1" applyFont="1" applyFill="1" applyBorder="1" applyAlignment="1">
      <alignment horizontal="center" vertical="top" wrapText="1"/>
    </xf>
    <xf numFmtId="0" fontId="14" fillId="0" borderId="21" xfId="0" applyFont="1" applyFill="1" applyBorder="1" applyAlignment="1">
      <alignment horizontal="center" vertical="top" wrapText="1"/>
    </xf>
    <xf numFmtId="0" fontId="14" fillId="0" borderId="25" xfId="0" applyFont="1" applyFill="1" applyBorder="1" applyAlignment="1">
      <alignment horizontal="center" vertical="top" wrapText="1"/>
    </xf>
    <xf numFmtId="0" fontId="14" fillId="0" borderId="22" xfId="0" applyFont="1" applyFill="1" applyBorder="1" applyAlignment="1">
      <alignment horizontal="center" vertical="top" wrapText="1"/>
    </xf>
    <xf numFmtId="0" fontId="0" fillId="0" borderId="12" xfId="0" applyFill="1" applyBorder="1" applyAlignment="1">
      <alignment horizontal="center" vertical="top" wrapText="1"/>
    </xf>
    <xf numFmtId="0" fontId="0" fillId="0" borderId="26" xfId="0" applyFill="1" applyBorder="1" applyAlignment="1">
      <alignment horizontal="center" vertical="top" wrapText="1"/>
    </xf>
    <xf numFmtId="0" fontId="3" fillId="0" borderId="24" xfId="0" applyFont="1" applyFill="1" applyBorder="1" applyAlignment="1">
      <alignment vertical="top" wrapText="1"/>
    </xf>
    <xf numFmtId="0" fontId="3" fillId="0" borderId="18" xfId="0" applyFont="1" applyFill="1" applyBorder="1" applyAlignment="1">
      <alignment vertical="top" wrapText="1"/>
    </xf>
    <xf numFmtId="0" fontId="3" fillId="0" borderId="17" xfId="0" applyFont="1" applyFill="1" applyBorder="1" applyAlignment="1">
      <alignment vertical="top" wrapText="1"/>
    </xf>
    <xf numFmtId="0" fontId="0" fillId="0" borderId="18" xfId="0" applyFill="1" applyBorder="1" applyAlignment="1">
      <alignment horizontal="center" vertical="top" wrapText="1"/>
    </xf>
    <xf numFmtId="0" fontId="0" fillId="0" borderId="17" xfId="0" applyFill="1" applyBorder="1" applyAlignment="1">
      <alignment horizontal="center" vertical="top" wrapText="1"/>
    </xf>
    <xf numFmtId="0" fontId="3" fillId="0" borderId="23" xfId="0" applyFont="1" applyFill="1" applyBorder="1" applyAlignment="1">
      <alignment horizontal="center" vertical="top" wrapText="1"/>
    </xf>
    <xf numFmtId="0" fontId="3" fillId="0" borderId="18" xfId="0" applyFont="1" applyFill="1" applyBorder="1" applyAlignment="1">
      <alignment horizontal="center" vertical="top" wrapText="1"/>
    </xf>
    <xf numFmtId="0" fontId="3" fillId="0" borderId="17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horizontal="center" vertical="top" wrapText="1"/>
    </xf>
    <xf numFmtId="0" fontId="3" fillId="0" borderId="20" xfId="0" applyFont="1" applyFill="1" applyBorder="1" applyAlignment="1">
      <alignment horizontal="center" vertical="top" wrapText="1"/>
    </xf>
    <xf numFmtId="0" fontId="3" fillId="0" borderId="31" xfId="0" applyFont="1" applyFill="1" applyBorder="1" applyAlignment="1">
      <alignment horizontal="center" vertical="top" wrapText="1"/>
    </xf>
    <xf numFmtId="0" fontId="3" fillId="0" borderId="32" xfId="0" applyFont="1" applyFill="1" applyBorder="1" applyAlignment="1">
      <alignment horizontal="center" vertical="top" wrapText="1"/>
    </xf>
    <xf numFmtId="0" fontId="4" fillId="0" borderId="18" xfId="0" applyFont="1" applyFill="1" applyBorder="1" applyAlignment="1">
      <alignment horizontal="center" vertical="top" wrapText="1"/>
    </xf>
    <xf numFmtId="0" fontId="4" fillId="0" borderId="17" xfId="0" applyFont="1" applyFill="1" applyBorder="1" applyAlignment="1">
      <alignment horizontal="center" vertical="top" wrapText="1"/>
    </xf>
    <xf numFmtId="0" fontId="3" fillId="0" borderId="26" xfId="0" applyFont="1" applyFill="1" applyBorder="1" applyAlignment="1">
      <alignment horizontal="center" vertical="top" wrapText="1"/>
    </xf>
    <xf numFmtId="0" fontId="3" fillId="0" borderId="27" xfId="0" applyFont="1" applyFill="1" applyBorder="1" applyAlignment="1">
      <alignment horizontal="center" vertical="top" wrapText="1"/>
    </xf>
    <xf numFmtId="0" fontId="3" fillId="0" borderId="33" xfId="0" applyFont="1" applyFill="1" applyBorder="1" applyAlignment="1">
      <alignment horizontal="center" vertical="top" wrapText="1"/>
    </xf>
    <xf numFmtId="0" fontId="3" fillId="0" borderId="34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wrapText="1"/>
    </xf>
    <xf numFmtId="0" fontId="5" fillId="0" borderId="23" xfId="0" applyFont="1" applyFill="1" applyBorder="1" applyAlignment="1">
      <alignment horizontal="center" vertical="top" wrapText="1"/>
    </xf>
    <xf numFmtId="0" fontId="5" fillId="0" borderId="18" xfId="0" applyFont="1" applyFill="1" applyBorder="1" applyAlignment="1">
      <alignment horizontal="center" vertical="top" wrapText="1"/>
    </xf>
    <xf numFmtId="0" fontId="5" fillId="0" borderId="17" xfId="0" applyFont="1" applyFill="1" applyBorder="1" applyAlignment="1">
      <alignment horizontal="center" vertical="top" wrapText="1"/>
    </xf>
    <xf numFmtId="0" fontId="3" fillId="0" borderId="35" xfId="0" applyFont="1" applyFill="1" applyBorder="1" applyAlignment="1">
      <alignment horizontal="center" vertical="top" wrapText="1"/>
    </xf>
    <xf numFmtId="0" fontId="3" fillId="0" borderId="36" xfId="0" applyFont="1" applyFill="1" applyBorder="1" applyAlignment="1">
      <alignment horizontal="center" vertical="top" wrapText="1"/>
    </xf>
    <xf numFmtId="0" fontId="3" fillId="0" borderId="19" xfId="0" applyFont="1" applyFill="1" applyBorder="1" applyAlignment="1">
      <alignment horizontal="center" vertical="top" wrapText="1"/>
    </xf>
    <xf numFmtId="0" fontId="3" fillId="0" borderId="10" xfId="0" applyFont="1" applyFill="1" applyBorder="1" applyAlignment="1">
      <alignment vertical="top" wrapText="1"/>
    </xf>
    <xf numFmtId="0" fontId="3" fillId="0" borderId="11" xfId="0" applyFont="1" applyFill="1" applyBorder="1" applyAlignment="1">
      <alignment vertical="top" wrapText="1"/>
    </xf>
    <xf numFmtId="0" fontId="3" fillId="0" borderId="37" xfId="0" applyFont="1" applyFill="1" applyBorder="1" applyAlignment="1">
      <alignment vertical="top" wrapText="1"/>
    </xf>
    <xf numFmtId="0" fontId="3" fillId="0" borderId="38" xfId="0" applyFont="1" applyFill="1" applyBorder="1" applyAlignment="1">
      <alignment vertical="top" wrapText="1"/>
    </xf>
    <xf numFmtId="0" fontId="3" fillId="0" borderId="37" xfId="0" applyFont="1" applyFill="1" applyBorder="1" applyAlignment="1">
      <alignment horizontal="center" vertical="top" wrapText="1"/>
    </xf>
    <xf numFmtId="0" fontId="3" fillId="0" borderId="39" xfId="0" applyFont="1" applyFill="1" applyBorder="1" applyAlignment="1">
      <alignment horizontal="center" vertical="top" wrapText="1"/>
    </xf>
    <xf numFmtId="0" fontId="14" fillId="0" borderId="23" xfId="0" applyFont="1" applyFill="1" applyBorder="1" applyAlignment="1">
      <alignment vertical="top" wrapText="1"/>
    </xf>
    <xf numFmtId="0" fontId="14" fillId="0" borderId="17" xfId="0" applyFont="1" applyFill="1" applyBorder="1" applyAlignment="1">
      <alignment vertical="top" wrapText="1"/>
    </xf>
    <xf numFmtId="0" fontId="14" fillId="0" borderId="10" xfId="0" applyFont="1" applyFill="1" applyBorder="1" applyAlignment="1">
      <alignment horizontal="center" vertical="top" wrapText="1"/>
    </xf>
    <xf numFmtId="0" fontId="14" fillId="0" borderId="26" xfId="0" applyFont="1" applyFill="1" applyBorder="1" applyAlignment="1">
      <alignment horizontal="center" vertical="top" wrapText="1"/>
    </xf>
    <xf numFmtId="2" fontId="14" fillId="33" borderId="23" xfId="0" applyNumberFormat="1" applyFont="1" applyFill="1" applyBorder="1" applyAlignment="1">
      <alignment horizontal="center" vertical="top" wrapText="1"/>
    </xf>
    <xf numFmtId="2" fontId="14" fillId="33" borderId="17" xfId="0" applyNumberFormat="1" applyFont="1" applyFill="1" applyBorder="1" applyAlignment="1">
      <alignment horizontal="center" vertical="top" wrapText="1"/>
    </xf>
    <xf numFmtId="2" fontId="14" fillId="0" borderId="23" xfId="0" applyNumberFormat="1" applyFont="1" applyFill="1" applyBorder="1" applyAlignment="1">
      <alignment horizontal="center" vertical="top" wrapText="1"/>
    </xf>
    <xf numFmtId="2" fontId="14" fillId="0" borderId="17" xfId="0" applyNumberFormat="1" applyFont="1" applyFill="1" applyBorder="1" applyAlignment="1">
      <alignment horizontal="center" vertical="top" wrapText="1"/>
    </xf>
    <xf numFmtId="0" fontId="12" fillId="0" borderId="21" xfId="0" applyFont="1" applyFill="1" applyBorder="1" applyAlignment="1">
      <alignment horizontal="center" vertical="top" wrapText="1"/>
    </xf>
    <xf numFmtId="0" fontId="12" fillId="0" borderId="25" xfId="0" applyFont="1" applyFill="1" applyBorder="1" applyAlignment="1">
      <alignment horizontal="center" vertical="top" wrapText="1"/>
    </xf>
    <xf numFmtId="0" fontId="12" fillId="0" borderId="22" xfId="0" applyFont="1" applyFill="1" applyBorder="1" applyAlignment="1">
      <alignment horizontal="center" vertical="top" wrapText="1"/>
    </xf>
    <xf numFmtId="0" fontId="12" fillId="0" borderId="10" xfId="0" applyFont="1" applyFill="1" applyBorder="1" applyAlignment="1">
      <alignment horizontal="center" vertical="top" wrapText="1"/>
    </xf>
    <xf numFmtId="0" fontId="12" fillId="0" borderId="20" xfId="0" applyFont="1" applyFill="1" applyBorder="1" applyAlignment="1">
      <alignment horizontal="center" vertical="top" wrapText="1"/>
    </xf>
    <xf numFmtId="0" fontId="12" fillId="0" borderId="11" xfId="0" applyFont="1" applyFill="1" applyBorder="1" applyAlignment="1">
      <alignment horizontal="center" vertical="top" wrapText="1"/>
    </xf>
    <xf numFmtId="0" fontId="11" fillId="0" borderId="0" xfId="0" applyFont="1" applyFill="1" applyAlignment="1">
      <alignment horizontal="center" wrapText="1"/>
    </xf>
    <xf numFmtId="0" fontId="17" fillId="0" borderId="23" xfId="0" applyFont="1" applyFill="1" applyBorder="1" applyAlignment="1">
      <alignment horizontal="center" vertical="top" wrapText="1"/>
    </xf>
    <xf numFmtId="0" fontId="17" fillId="0" borderId="18" xfId="0" applyFont="1" applyFill="1" applyBorder="1" applyAlignment="1">
      <alignment horizontal="center" vertical="top" wrapText="1"/>
    </xf>
    <xf numFmtId="0" fontId="17" fillId="0" borderId="32" xfId="0" applyFont="1" applyFill="1" applyBorder="1" applyAlignment="1">
      <alignment horizontal="center" vertical="top" wrapText="1"/>
    </xf>
    <xf numFmtId="0" fontId="17" fillId="0" borderId="20" xfId="0" applyFont="1" applyFill="1" applyBorder="1" applyAlignment="1">
      <alignment horizontal="center" vertical="top" wrapText="1"/>
    </xf>
    <xf numFmtId="0" fontId="17" fillId="0" borderId="31" xfId="0" applyFont="1" applyFill="1" applyBorder="1" applyAlignment="1">
      <alignment horizontal="center" vertical="top" wrapText="1"/>
    </xf>
    <xf numFmtId="0" fontId="0" fillId="0" borderId="18" xfId="0" applyFont="1" applyFill="1" applyBorder="1" applyAlignment="1">
      <alignment horizontal="center" vertical="top" wrapText="1"/>
    </xf>
    <xf numFmtId="0" fontId="0" fillId="0" borderId="17" xfId="0" applyFont="1" applyFill="1" applyBorder="1" applyAlignment="1">
      <alignment horizontal="center" vertical="top" wrapText="1"/>
    </xf>
    <xf numFmtId="0" fontId="17" fillId="0" borderId="34" xfId="0" applyFont="1" applyFill="1" applyBorder="1" applyAlignment="1">
      <alignment horizontal="center" vertical="top" wrapText="1"/>
    </xf>
    <xf numFmtId="0" fontId="17" fillId="0" borderId="27" xfId="0" applyFont="1" applyFill="1" applyBorder="1" applyAlignment="1">
      <alignment horizontal="center" vertical="top" wrapText="1"/>
    </xf>
    <xf numFmtId="0" fontId="17" fillId="0" borderId="33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center" vertical="top" wrapText="1"/>
    </xf>
    <xf numFmtId="0" fontId="18" fillId="0" borderId="21" xfId="0" applyFont="1" applyFill="1" applyBorder="1" applyAlignment="1">
      <alignment horizontal="center" vertical="top" wrapText="1"/>
    </xf>
    <xf numFmtId="0" fontId="18" fillId="0" borderId="25" xfId="0" applyFont="1" applyFill="1" applyBorder="1" applyAlignment="1">
      <alignment horizontal="center" vertical="top" wrapText="1"/>
    </xf>
    <xf numFmtId="0" fontId="18" fillId="0" borderId="22" xfId="0" applyFont="1" applyFill="1" applyBorder="1" applyAlignment="1">
      <alignment horizontal="center" vertical="top" wrapText="1"/>
    </xf>
    <xf numFmtId="0" fontId="0" fillId="0" borderId="12" xfId="0" applyFont="1" applyFill="1" applyBorder="1" applyAlignment="1">
      <alignment horizontal="center" vertical="top" wrapText="1"/>
    </xf>
    <xf numFmtId="0" fontId="0" fillId="0" borderId="26" xfId="0" applyFont="1" applyFill="1" applyBorder="1" applyAlignment="1">
      <alignment horizontal="center" vertical="top" wrapText="1"/>
    </xf>
    <xf numFmtId="0" fontId="17" fillId="0" borderId="24" xfId="0" applyFont="1" applyFill="1" applyBorder="1" applyAlignment="1">
      <alignment vertical="top" wrapText="1"/>
    </xf>
    <xf numFmtId="0" fontId="17" fillId="0" borderId="18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vertical="top" wrapText="1"/>
    </xf>
    <xf numFmtId="0" fontId="17" fillId="0" borderId="17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vertical="top" wrapText="1"/>
    </xf>
    <xf numFmtId="0" fontId="17" fillId="0" borderId="11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vertical="top" wrapText="1"/>
    </xf>
    <xf numFmtId="0" fontId="17" fillId="0" borderId="38" xfId="0" applyFont="1" applyFill="1" applyBorder="1" applyAlignment="1">
      <alignment vertical="top" wrapText="1"/>
    </xf>
    <xf numFmtId="0" fontId="17" fillId="0" borderId="37" xfId="0" applyFont="1" applyFill="1" applyBorder="1" applyAlignment="1">
      <alignment horizontal="center" vertical="top" wrapText="1"/>
    </xf>
    <xf numFmtId="0" fontId="17" fillId="0" borderId="39" xfId="0" applyFont="1" applyFill="1" applyBorder="1" applyAlignment="1">
      <alignment horizontal="center" vertical="top" wrapText="1"/>
    </xf>
    <xf numFmtId="0" fontId="17" fillId="0" borderId="26" xfId="0" applyFont="1" applyFill="1" applyBorder="1" applyAlignment="1">
      <alignment horizontal="center" vertical="top" wrapText="1"/>
    </xf>
    <xf numFmtId="0" fontId="16" fillId="0" borderId="23" xfId="0" applyFont="1" applyFill="1" applyBorder="1" applyAlignment="1">
      <alignment horizontal="center" vertical="top" wrapText="1"/>
    </xf>
    <xf numFmtId="0" fontId="16" fillId="0" borderId="18" xfId="0" applyFont="1" applyFill="1" applyBorder="1" applyAlignment="1">
      <alignment horizontal="center" vertical="top" wrapText="1"/>
    </xf>
    <xf numFmtId="0" fontId="16" fillId="0" borderId="17" xfId="0" applyFont="1" applyFill="1" applyBorder="1" applyAlignment="1">
      <alignment horizontal="center" vertical="top" wrapText="1"/>
    </xf>
    <xf numFmtId="0" fontId="17" fillId="0" borderId="35" xfId="0" applyFont="1" applyFill="1" applyBorder="1" applyAlignment="1">
      <alignment horizontal="center" vertical="top" wrapText="1"/>
    </xf>
    <xf numFmtId="0" fontId="17" fillId="0" borderId="36" xfId="0" applyFont="1" applyFill="1" applyBorder="1" applyAlignment="1">
      <alignment horizontal="center" vertical="top" wrapText="1"/>
    </xf>
    <xf numFmtId="0" fontId="17" fillId="0" borderId="19" xfId="0" applyFont="1" applyFill="1" applyBorder="1" applyAlignment="1">
      <alignment horizontal="center" vertical="top" wrapText="1"/>
    </xf>
    <xf numFmtId="0" fontId="18" fillId="0" borderId="23" xfId="0" applyFont="1" applyFill="1" applyBorder="1" applyAlignment="1">
      <alignment vertical="top" wrapText="1"/>
    </xf>
    <xf numFmtId="0" fontId="18" fillId="0" borderId="17" xfId="0" applyFont="1" applyFill="1" applyBorder="1" applyAlignment="1">
      <alignment vertical="top" wrapText="1"/>
    </xf>
    <xf numFmtId="0" fontId="18" fillId="0" borderId="10" xfId="0" applyFont="1" applyFill="1" applyBorder="1" applyAlignment="1">
      <alignment horizontal="center" vertical="top" wrapText="1"/>
    </xf>
    <xf numFmtId="0" fontId="18" fillId="0" borderId="26" xfId="0" applyFont="1" applyFill="1" applyBorder="1" applyAlignment="1">
      <alignment horizontal="center" vertical="top" wrapText="1"/>
    </xf>
    <xf numFmtId="2" fontId="18" fillId="33" borderId="23" xfId="0" applyNumberFormat="1" applyFont="1" applyFill="1" applyBorder="1" applyAlignment="1">
      <alignment horizontal="center" vertical="top" wrapText="1"/>
    </xf>
    <xf numFmtId="2" fontId="18" fillId="33" borderId="17" xfId="0" applyNumberFormat="1" applyFont="1" applyFill="1" applyBorder="1" applyAlignment="1">
      <alignment horizontal="center" vertical="top" wrapText="1"/>
    </xf>
    <xf numFmtId="2" fontId="18" fillId="0" borderId="23" xfId="0" applyNumberFormat="1" applyFont="1" applyFill="1" applyBorder="1" applyAlignment="1">
      <alignment horizontal="center" vertical="top" wrapText="1"/>
    </xf>
    <xf numFmtId="2" fontId="18" fillId="0" borderId="17" xfId="0" applyNumberFormat="1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top" wrapText="1"/>
    </xf>
    <xf numFmtId="0" fontId="2" fillId="0" borderId="25" xfId="0" applyFont="1" applyFill="1" applyBorder="1" applyAlignment="1">
      <alignment horizontal="center" vertical="top" wrapText="1"/>
    </xf>
    <xf numFmtId="0" fontId="2" fillId="0" borderId="22" xfId="0" applyFont="1" applyFill="1" applyBorder="1" applyAlignment="1">
      <alignment horizontal="center" vertical="top" wrapText="1"/>
    </xf>
    <xf numFmtId="0" fontId="2" fillId="0" borderId="10" xfId="0" applyFont="1" applyFill="1" applyBorder="1" applyAlignment="1">
      <alignment horizontal="center" vertical="top" wrapText="1"/>
    </xf>
    <xf numFmtId="0" fontId="2" fillId="0" borderId="20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center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76"/>
  <sheetViews>
    <sheetView zoomScalePageLayoutView="0" workbookViewId="0" topLeftCell="A1">
      <selection activeCell="F7" sqref="F7"/>
    </sheetView>
  </sheetViews>
  <sheetFormatPr defaultColWidth="9.140625" defaultRowHeight="15"/>
  <cols>
    <col min="1" max="1" width="30.421875" style="0" customWidth="1"/>
    <col min="2" max="3" width="8.421875" style="0" customWidth="1"/>
    <col min="4" max="4" width="7.57421875" style="0" customWidth="1"/>
    <col min="5" max="5" width="11.28125" style="0" customWidth="1"/>
    <col min="6" max="6" width="12.00390625" style="0" customWidth="1"/>
    <col min="7" max="7" width="11.28125" style="0" customWidth="1"/>
    <col min="8" max="8" width="0.13671875" style="0" customWidth="1"/>
    <col min="9" max="9" width="12.7109375" style="0" customWidth="1"/>
    <col min="10" max="10" width="0.13671875" style="0" customWidth="1"/>
    <col min="11" max="11" width="10.421875" style="0" customWidth="1"/>
    <col min="12" max="12" width="11.28125" style="0" customWidth="1"/>
    <col min="13" max="13" width="8.7109375" style="0" customWidth="1"/>
    <col min="14" max="15" width="10.28125" style="0" customWidth="1"/>
    <col min="16" max="16" width="8.00390625" style="0" customWidth="1"/>
    <col min="17" max="17" width="7.7109375" style="0" customWidth="1"/>
    <col min="18" max="18" width="8.28125" style="0" customWidth="1"/>
    <col min="19" max="19" width="7.57421875" style="0" customWidth="1"/>
    <col min="20" max="20" width="5.7109375" style="0" customWidth="1"/>
  </cols>
  <sheetData>
    <row r="1" spans="1:23" ht="15">
      <c r="A1" s="37"/>
      <c r="B1" s="37"/>
      <c r="C1" s="37"/>
      <c r="D1" s="38"/>
      <c r="E1" s="37"/>
      <c r="F1" s="37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8"/>
      <c r="U1" s="33"/>
      <c r="V1" s="15"/>
      <c r="W1" s="15"/>
    </row>
    <row r="2" spans="1:23" ht="15.75">
      <c r="A2" s="274" t="s">
        <v>157</v>
      </c>
      <c r="B2" s="274"/>
      <c r="C2" s="127"/>
      <c r="D2" s="25"/>
      <c r="E2" s="25"/>
      <c r="F2" s="25"/>
      <c r="G2" s="25"/>
      <c r="H2" s="25"/>
      <c r="I2" s="25"/>
      <c r="J2" s="25"/>
      <c r="K2" s="25"/>
      <c r="L2" s="25"/>
      <c r="M2" s="275" t="s">
        <v>158</v>
      </c>
      <c r="N2" s="275"/>
      <c r="O2" s="275"/>
      <c r="P2" s="275"/>
      <c r="Q2" s="275"/>
      <c r="R2" s="275"/>
      <c r="S2" s="275"/>
      <c r="T2" s="25"/>
      <c r="U2" s="33"/>
      <c r="V2" s="15"/>
      <c r="W2" s="15"/>
    </row>
    <row r="3" spans="1:2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33"/>
      <c r="V3" s="15"/>
      <c r="W3" s="15"/>
    </row>
    <row r="4" spans="1:2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4" t="s">
        <v>206</v>
      </c>
      <c r="N4" s="274"/>
      <c r="O4" s="274"/>
      <c r="P4" s="274"/>
      <c r="Q4" s="274"/>
      <c r="R4" s="274"/>
      <c r="S4" s="274"/>
      <c r="T4" s="25"/>
      <c r="U4" s="33"/>
      <c r="V4" s="15"/>
      <c r="W4" s="15"/>
    </row>
    <row r="5" spans="1:2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33"/>
      <c r="V5" s="15"/>
      <c r="W5" s="15"/>
    </row>
    <row r="6" spans="1:23" ht="30" customHeight="1">
      <c r="A6" s="276" t="s">
        <v>205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33"/>
      <c r="V6" s="15"/>
      <c r="W6" s="15"/>
    </row>
    <row r="7" spans="1:2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33"/>
      <c r="V7" s="15"/>
      <c r="W7" s="15"/>
    </row>
    <row r="8" spans="1:23" ht="15">
      <c r="A8" s="275" t="s">
        <v>201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33"/>
      <c r="V8" s="15"/>
      <c r="W8" s="15"/>
    </row>
    <row r="9" spans="1:23" ht="15.75" thickBot="1">
      <c r="A9" s="37"/>
      <c r="B9" s="37"/>
      <c r="C9" s="37"/>
      <c r="D9" s="38"/>
      <c r="E9" s="37"/>
      <c r="F9" s="37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3"/>
      <c r="V9" s="15"/>
      <c r="W9" s="15"/>
    </row>
    <row r="10" spans="1:23" ht="15">
      <c r="A10" s="261" t="s">
        <v>0</v>
      </c>
      <c r="B10" s="24" t="s">
        <v>1</v>
      </c>
      <c r="C10" s="2" t="s">
        <v>2</v>
      </c>
      <c r="D10" s="2" t="s">
        <v>207</v>
      </c>
      <c r="E10" s="277" t="s">
        <v>3</v>
      </c>
      <c r="F10" s="280" t="s">
        <v>4</v>
      </c>
      <c r="G10" s="283" t="s">
        <v>5</v>
      </c>
      <c r="H10" s="284"/>
      <c r="I10" s="264" t="s">
        <v>6</v>
      </c>
      <c r="J10" s="266"/>
      <c r="K10" s="3" t="s">
        <v>7</v>
      </c>
      <c r="L10" s="261" t="s">
        <v>8</v>
      </c>
      <c r="M10" s="264" t="s">
        <v>9</v>
      </c>
      <c r="N10" s="265"/>
      <c r="O10" s="265"/>
      <c r="P10" s="266"/>
      <c r="Q10" s="267" t="s">
        <v>10</v>
      </c>
      <c r="R10" s="265"/>
      <c r="S10" s="265"/>
      <c r="T10" s="266"/>
      <c r="U10" s="33"/>
      <c r="V10" s="15"/>
      <c r="W10" s="15"/>
    </row>
    <row r="11" spans="1:23" ht="15.75" thickBot="1">
      <c r="A11" s="262"/>
      <c r="B11" s="4" t="s">
        <v>11</v>
      </c>
      <c r="C11" s="4"/>
      <c r="D11" s="268"/>
      <c r="E11" s="278"/>
      <c r="F11" s="281"/>
      <c r="G11" s="285"/>
      <c r="H11" s="286"/>
      <c r="I11" s="287"/>
      <c r="J11" s="288"/>
      <c r="K11" s="5" t="s">
        <v>11</v>
      </c>
      <c r="L11" s="262"/>
      <c r="M11" s="270" t="s">
        <v>12</v>
      </c>
      <c r="N11" s="271"/>
      <c r="O11" s="271"/>
      <c r="P11" s="272"/>
      <c r="Q11" s="273" t="s">
        <v>13</v>
      </c>
      <c r="R11" s="271"/>
      <c r="S11" s="271"/>
      <c r="T11" s="272"/>
      <c r="U11" s="33"/>
      <c r="V11" s="15"/>
      <c r="W11" s="15"/>
    </row>
    <row r="12" spans="1:23" ht="66" customHeight="1">
      <c r="A12" s="262"/>
      <c r="B12" s="254"/>
      <c r="C12" s="235"/>
      <c r="D12" s="268"/>
      <c r="E12" s="278"/>
      <c r="F12" s="281"/>
      <c r="G12" s="5" t="s">
        <v>14</v>
      </c>
      <c r="H12" s="6" t="s">
        <v>15</v>
      </c>
      <c r="I12" s="5" t="s">
        <v>14</v>
      </c>
      <c r="J12" s="256" t="s">
        <v>16</v>
      </c>
      <c r="K12" s="259"/>
      <c r="L12" s="262"/>
      <c r="M12" s="261" t="s">
        <v>17</v>
      </c>
      <c r="N12" s="261" t="s">
        <v>18</v>
      </c>
      <c r="O12" s="261" t="s">
        <v>19</v>
      </c>
      <c r="P12" s="261" t="s">
        <v>20</v>
      </c>
      <c r="Q12" s="261" t="s">
        <v>21</v>
      </c>
      <c r="R12" s="261" t="s">
        <v>22</v>
      </c>
      <c r="S12" s="261" t="s">
        <v>23</v>
      </c>
      <c r="T12" s="261" t="s">
        <v>24</v>
      </c>
      <c r="U12" s="33"/>
      <c r="V12" s="15"/>
      <c r="W12" s="15"/>
    </row>
    <row r="13" spans="1:23" ht="12" customHeight="1" thickBot="1">
      <c r="A13" s="262"/>
      <c r="B13" s="254"/>
      <c r="C13" s="235"/>
      <c r="D13" s="268"/>
      <c r="E13" s="278"/>
      <c r="F13" s="281"/>
      <c r="G13" s="5" t="s">
        <v>11</v>
      </c>
      <c r="H13" s="6" t="s">
        <v>25</v>
      </c>
      <c r="I13" s="5" t="s">
        <v>11</v>
      </c>
      <c r="J13" s="257"/>
      <c r="K13" s="259"/>
      <c r="L13" s="262"/>
      <c r="M13" s="262"/>
      <c r="N13" s="262"/>
      <c r="O13" s="262"/>
      <c r="P13" s="262"/>
      <c r="Q13" s="262"/>
      <c r="R13" s="262"/>
      <c r="S13" s="262"/>
      <c r="T13" s="262"/>
      <c r="U13" s="33"/>
      <c r="V13" s="15"/>
      <c r="W13" s="15"/>
    </row>
    <row r="14" spans="1:23" ht="15.75" hidden="1" thickBot="1">
      <c r="A14" s="262"/>
      <c r="B14" s="254"/>
      <c r="C14" s="235"/>
      <c r="D14" s="268"/>
      <c r="E14" s="278"/>
      <c r="F14" s="281"/>
      <c r="G14" s="7"/>
      <c r="H14" s="8" t="s">
        <v>11</v>
      </c>
      <c r="I14" s="7"/>
      <c r="J14" s="257"/>
      <c r="K14" s="259"/>
      <c r="L14" s="262"/>
      <c r="M14" s="262"/>
      <c r="N14" s="262"/>
      <c r="O14" s="262"/>
      <c r="P14" s="262"/>
      <c r="Q14" s="262"/>
      <c r="R14" s="262"/>
      <c r="S14" s="262"/>
      <c r="T14" s="262"/>
      <c r="U14" s="33"/>
      <c r="V14" s="15"/>
      <c r="W14" s="15"/>
    </row>
    <row r="15" spans="1:23" ht="15.75" hidden="1" thickBot="1">
      <c r="A15" s="263"/>
      <c r="B15" s="255"/>
      <c r="C15" s="236"/>
      <c r="D15" s="269"/>
      <c r="E15" s="279"/>
      <c r="F15" s="282"/>
      <c r="G15" s="9"/>
      <c r="H15" s="7"/>
      <c r="I15" s="7"/>
      <c r="J15" s="258"/>
      <c r="K15" s="260"/>
      <c r="L15" s="263"/>
      <c r="M15" s="5"/>
      <c r="N15" s="5"/>
      <c r="O15" s="5"/>
      <c r="P15" s="5"/>
      <c r="Q15" s="5"/>
      <c r="R15" s="5"/>
      <c r="S15" s="5"/>
      <c r="T15" s="5"/>
      <c r="U15" s="33"/>
      <c r="V15" s="15"/>
      <c r="W15" s="15"/>
    </row>
    <row r="16" spans="1:23" ht="15.75" thickBot="1">
      <c r="A16" s="251" t="s">
        <v>34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2"/>
      <c r="T16" s="253"/>
      <c r="U16" s="15"/>
      <c r="V16" s="15"/>
      <c r="W16" s="15"/>
    </row>
    <row r="17" spans="1:23" ht="15.75" thickBot="1">
      <c r="A17" s="73" t="s">
        <v>193</v>
      </c>
      <c r="B17" s="50">
        <v>50</v>
      </c>
      <c r="C17" s="237">
        <v>10</v>
      </c>
      <c r="D17" s="59">
        <v>9.9</v>
      </c>
      <c r="E17" s="64" t="s">
        <v>31</v>
      </c>
      <c r="F17" s="64" t="s">
        <v>31</v>
      </c>
      <c r="G17" s="61">
        <v>2.7</v>
      </c>
      <c r="H17" s="61"/>
      <c r="I17" s="61">
        <v>5.1</v>
      </c>
      <c r="J17" s="61"/>
      <c r="K17" s="61">
        <v>2.6</v>
      </c>
      <c r="L17" s="61">
        <v>67</v>
      </c>
      <c r="M17" s="61">
        <v>0.02</v>
      </c>
      <c r="N17" s="61">
        <v>6</v>
      </c>
      <c r="O17" s="61">
        <v>0</v>
      </c>
      <c r="P17" s="50">
        <v>2.3</v>
      </c>
      <c r="Q17" s="61">
        <v>23</v>
      </c>
      <c r="R17" s="50">
        <v>28</v>
      </c>
      <c r="S17" s="50">
        <v>13</v>
      </c>
      <c r="T17" s="52">
        <v>0.7</v>
      </c>
      <c r="U17" s="15"/>
      <c r="V17" s="15"/>
      <c r="W17" s="15"/>
    </row>
    <row r="18" spans="1:23" ht="26.25" thickBot="1">
      <c r="A18" s="44" t="s">
        <v>202</v>
      </c>
      <c r="B18" s="50" t="s">
        <v>144</v>
      </c>
      <c r="C18" s="237">
        <v>23</v>
      </c>
      <c r="D18" s="59">
        <v>22.86</v>
      </c>
      <c r="E18" s="64">
        <v>2009</v>
      </c>
      <c r="F18" s="64">
        <v>154</v>
      </c>
      <c r="G18" s="52">
        <v>6.4</v>
      </c>
      <c r="H18" s="52"/>
      <c r="I18" s="52">
        <v>4.5</v>
      </c>
      <c r="J18" s="52"/>
      <c r="K18" s="52">
        <v>18.6</v>
      </c>
      <c r="L18" s="52">
        <v>141</v>
      </c>
      <c r="M18" s="52">
        <v>0.16</v>
      </c>
      <c r="N18" s="52">
        <v>6</v>
      </c>
      <c r="O18" s="52">
        <v>0.21</v>
      </c>
      <c r="P18" s="52">
        <v>0.3</v>
      </c>
      <c r="Q18" s="52">
        <v>50</v>
      </c>
      <c r="R18" s="64">
        <v>139</v>
      </c>
      <c r="S18" s="64">
        <v>38</v>
      </c>
      <c r="T18" s="64">
        <v>1.9</v>
      </c>
      <c r="U18" s="15"/>
      <c r="V18" s="15"/>
      <c r="W18" s="15"/>
    </row>
    <row r="19" spans="1:23" ht="26.25" thickBot="1">
      <c r="A19" s="44" t="s">
        <v>203</v>
      </c>
      <c r="B19" s="50" t="s">
        <v>62</v>
      </c>
      <c r="C19" s="237">
        <v>20</v>
      </c>
      <c r="D19" s="59">
        <v>18.13</v>
      </c>
      <c r="E19" s="60">
        <v>2008</v>
      </c>
      <c r="F19" s="60">
        <v>314</v>
      </c>
      <c r="G19" s="61">
        <v>11.2</v>
      </c>
      <c r="H19" s="61"/>
      <c r="I19" s="61">
        <v>27.6</v>
      </c>
      <c r="J19" s="61"/>
      <c r="K19" s="61">
        <v>0.4</v>
      </c>
      <c r="L19" s="61">
        <v>296</v>
      </c>
      <c r="M19" s="61">
        <v>0.1</v>
      </c>
      <c r="N19" s="61">
        <v>0</v>
      </c>
      <c r="O19" s="61">
        <v>0.01</v>
      </c>
      <c r="P19" s="61">
        <v>0.2</v>
      </c>
      <c r="Q19" s="52">
        <v>18</v>
      </c>
      <c r="R19" s="50">
        <v>81</v>
      </c>
      <c r="S19" s="52">
        <v>10</v>
      </c>
      <c r="T19" s="62">
        <v>1</v>
      </c>
      <c r="U19" s="15"/>
      <c r="V19" s="15"/>
      <c r="W19" s="15"/>
    </row>
    <row r="20" spans="1:23" ht="15.75" thickBot="1">
      <c r="A20" s="73" t="s">
        <v>204</v>
      </c>
      <c r="B20" s="50">
        <v>150</v>
      </c>
      <c r="C20" s="237">
        <v>15</v>
      </c>
      <c r="D20" s="59">
        <v>12.46</v>
      </c>
      <c r="E20" s="64">
        <v>2008</v>
      </c>
      <c r="F20" s="64">
        <v>335</v>
      </c>
      <c r="G20" s="61">
        <v>5.5</v>
      </c>
      <c r="H20" s="61"/>
      <c r="I20" s="61">
        <v>4.8</v>
      </c>
      <c r="J20" s="61"/>
      <c r="K20" s="61">
        <v>31.3</v>
      </c>
      <c r="L20" s="61">
        <v>191</v>
      </c>
      <c r="M20" s="61">
        <v>0.06</v>
      </c>
      <c r="N20" s="61">
        <v>0</v>
      </c>
      <c r="O20" s="61">
        <v>0.03</v>
      </c>
      <c r="P20" s="50">
        <v>0.8</v>
      </c>
      <c r="Q20" s="52">
        <v>11</v>
      </c>
      <c r="R20" s="50">
        <v>36</v>
      </c>
      <c r="S20" s="50">
        <v>7</v>
      </c>
      <c r="T20" s="52">
        <v>0.8</v>
      </c>
      <c r="U20" s="15"/>
      <c r="V20" s="15"/>
      <c r="W20" s="15"/>
    </row>
    <row r="21" spans="1:23" ht="15.75" thickBot="1">
      <c r="A21" s="66" t="s">
        <v>197</v>
      </c>
      <c r="B21" s="50">
        <v>200</v>
      </c>
      <c r="C21" s="237">
        <v>6</v>
      </c>
      <c r="D21" s="51">
        <v>4.28</v>
      </c>
      <c r="E21" s="67">
        <v>2008</v>
      </c>
      <c r="F21" s="64">
        <v>401</v>
      </c>
      <c r="G21" s="61">
        <v>0.2</v>
      </c>
      <c r="H21" s="61"/>
      <c r="I21" s="61">
        <v>0</v>
      </c>
      <c r="J21" s="61"/>
      <c r="K21" s="61">
        <v>25.7</v>
      </c>
      <c r="L21" s="61">
        <v>105</v>
      </c>
      <c r="M21" s="61">
        <v>0.01</v>
      </c>
      <c r="N21" s="61">
        <v>13</v>
      </c>
      <c r="O21" s="61">
        <v>0</v>
      </c>
      <c r="P21" s="50">
        <v>0.1</v>
      </c>
      <c r="Q21" s="65">
        <v>8</v>
      </c>
      <c r="R21" s="50">
        <v>5</v>
      </c>
      <c r="S21" s="50">
        <v>3</v>
      </c>
      <c r="T21" s="52">
        <v>0</v>
      </c>
      <c r="U21" s="21"/>
      <c r="V21" s="15"/>
      <c r="W21" s="15"/>
    </row>
    <row r="22" spans="1:23" ht="15.75" thickBot="1">
      <c r="A22" s="66" t="s">
        <v>196</v>
      </c>
      <c r="B22" s="50">
        <v>100</v>
      </c>
      <c r="C22" s="237">
        <v>14</v>
      </c>
      <c r="D22" s="51">
        <v>8.84</v>
      </c>
      <c r="E22" s="67">
        <v>2008</v>
      </c>
      <c r="F22" s="64">
        <v>451</v>
      </c>
      <c r="G22" s="91">
        <v>0.3</v>
      </c>
      <c r="H22" s="91"/>
      <c r="I22" s="91">
        <v>0</v>
      </c>
      <c r="J22" s="91"/>
      <c r="K22" s="91">
        <v>32.6</v>
      </c>
      <c r="L22" s="91">
        <v>221</v>
      </c>
      <c r="M22" s="91">
        <v>0.1</v>
      </c>
      <c r="N22" s="91">
        <v>10</v>
      </c>
      <c r="O22" s="91">
        <v>0</v>
      </c>
      <c r="P22" s="68">
        <v>0.2</v>
      </c>
      <c r="Q22" s="95">
        <v>15</v>
      </c>
      <c r="R22" s="68">
        <v>16</v>
      </c>
      <c r="S22" s="68">
        <v>2</v>
      </c>
      <c r="T22" s="64">
        <v>1.2</v>
      </c>
      <c r="U22" s="31"/>
      <c r="V22" s="15"/>
      <c r="W22" s="15"/>
    </row>
    <row r="23" spans="1:23" ht="26.25" thickBot="1">
      <c r="A23" s="44" t="s">
        <v>91</v>
      </c>
      <c r="B23" s="50">
        <v>30</v>
      </c>
      <c r="C23" s="237">
        <v>2</v>
      </c>
      <c r="D23" s="59">
        <v>1.51</v>
      </c>
      <c r="E23" s="64" t="s">
        <v>31</v>
      </c>
      <c r="F23" s="64" t="s">
        <v>31</v>
      </c>
      <c r="G23" s="64">
        <v>4.8</v>
      </c>
      <c r="H23" s="64"/>
      <c r="I23" s="64">
        <v>0.3</v>
      </c>
      <c r="J23" s="64"/>
      <c r="K23" s="64">
        <v>21</v>
      </c>
      <c r="L23" s="64">
        <v>100.7</v>
      </c>
      <c r="M23" s="64">
        <v>0.6</v>
      </c>
      <c r="N23" s="64">
        <v>0</v>
      </c>
      <c r="O23" s="64">
        <v>3</v>
      </c>
      <c r="P23" s="64">
        <v>1.8</v>
      </c>
      <c r="Q23" s="64">
        <v>75</v>
      </c>
      <c r="R23" s="64">
        <v>23</v>
      </c>
      <c r="S23" s="64">
        <v>15</v>
      </c>
      <c r="T23" s="64">
        <v>0.6</v>
      </c>
      <c r="U23" s="15"/>
      <c r="V23" s="15"/>
      <c r="W23" s="15"/>
    </row>
    <row r="24" spans="1:23" ht="15.75" thickBot="1">
      <c r="A24" s="76" t="s">
        <v>32</v>
      </c>
      <c r="B24" s="96"/>
      <c r="C24" s="238">
        <f>SUM(C17:C23)</f>
        <v>90</v>
      </c>
      <c r="D24" s="71">
        <f>SUM(D17:D23)</f>
        <v>77.98</v>
      </c>
      <c r="E24" s="87"/>
      <c r="F24" s="76"/>
      <c r="G24" s="76">
        <f>SUM(G17:G23)</f>
        <v>31.1</v>
      </c>
      <c r="H24" s="76">
        <f aca="true" t="shared" si="0" ref="H24:T24">SUM(H17:H23)</f>
        <v>0</v>
      </c>
      <c r="I24" s="76">
        <f t="shared" si="0"/>
        <v>42.3</v>
      </c>
      <c r="J24" s="76">
        <f t="shared" si="0"/>
        <v>0</v>
      </c>
      <c r="K24" s="76">
        <f t="shared" si="0"/>
        <v>132.20000000000002</v>
      </c>
      <c r="L24" s="76">
        <f t="shared" si="0"/>
        <v>1121.7</v>
      </c>
      <c r="M24" s="76">
        <f t="shared" si="0"/>
        <v>1.05</v>
      </c>
      <c r="N24" s="76">
        <f t="shared" si="0"/>
        <v>35</v>
      </c>
      <c r="O24" s="76">
        <f t="shared" si="0"/>
        <v>3.25</v>
      </c>
      <c r="P24" s="76">
        <f t="shared" si="0"/>
        <v>5.7</v>
      </c>
      <c r="Q24" s="76">
        <f t="shared" si="0"/>
        <v>200</v>
      </c>
      <c r="R24" s="76">
        <f t="shared" si="0"/>
        <v>328</v>
      </c>
      <c r="S24" s="76">
        <f t="shared" si="0"/>
        <v>88</v>
      </c>
      <c r="T24" s="76">
        <f t="shared" si="0"/>
        <v>6.199999999999999</v>
      </c>
      <c r="U24" s="15"/>
      <c r="V24" s="15"/>
      <c r="W24" s="15"/>
    </row>
    <row r="25" spans="1:23" ht="15">
      <c r="A25" s="4"/>
      <c r="B25" s="29"/>
      <c r="C25" s="29"/>
      <c r="D25" s="30"/>
      <c r="E25" s="31"/>
      <c r="F25" s="28"/>
      <c r="G25" s="27"/>
      <c r="H25" s="27"/>
      <c r="I25" s="27"/>
      <c r="J25" s="32"/>
      <c r="K25" s="29"/>
      <c r="L25" s="28"/>
      <c r="M25" s="28"/>
      <c r="N25" s="28"/>
      <c r="O25" s="28"/>
      <c r="P25" s="28"/>
      <c r="Q25" s="28"/>
      <c r="R25" s="28"/>
      <c r="S25" s="28"/>
      <c r="T25" s="28"/>
      <c r="U25" s="33"/>
      <c r="V25" s="15"/>
      <c r="W25" s="15"/>
    </row>
    <row r="26" spans="1:23" ht="15">
      <c r="A26" s="43" t="s">
        <v>162</v>
      </c>
      <c r="B26" s="29"/>
      <c r="C26" s="29"/>
      <c r="D26" s="30"/>
      <c r="E26" s="31"/>
      <c r="F26" s="28"/>
      <c r="G26" s="27"/>
      <c r="H26" s="27"/>
      <c r="I26" s="27"/>
      <c r="J26" s="32"/>
      <c r="K26" s="29"/>
      <c r="L26" s="28"/>
      <c r="M26" s="28"/>
      <c r="N26" s="28"/>
      <c r="O26" s="28"/>
      <c r="P26" s="28"/>
      <c r="Q26" s="28"/>
      <c r="R26" s="28"/>
      <c r="S26" s="28"/>
      <c r="T26" s="28"/>
      <c r="U26" s="33"/>
      <c r="V26" s="15"/>
      <c r="W26" s="15"/>
    </row>
    <row r="27" spans="1:23" ht="15">
      <c r="A27" s="43"/>
      <c r="B27" s="29"/>
      <c r="C27" s="29"/>
      <c r="D27" s="30"/>
      <c r="E27" s="31"/>
      <c r="F27" s="28"/>
      <c r="G27" s="27"/>
      <c r="H27" s="27"/>
      <c r="I27" s="27"/>
      <c r="J27" s="32"/>
      <c r="K27" s="29"/>
      <c r="L27" s="28"/>
      <c r="M27" s="28"/>
      <c r="N27" s="28"/>
      <c r="O27" s="28"/>
      <c r="P27" s="28"/>
      <c r="Q27" s="28"/>
      <c r="R27" s="28"/>
      <c r="S27" s="28"/>
      <c r="T27" s="28"/>
      <c r="U27" s="33"/>
      <c r="V27" s="15"/>
      <c r="W27" s="15"/>
    </row>
    <row r="28" spans="1:23" ht="15">
      <c r="A28" s="43" t="s">
        <v>161</v>
      </c>
      <c r="B28" s="29"/>
      <c r="C28" s="29"/>
      <c r="D28" s="30"/>
      <c r="E28" s="31"/>
      <c r="F28" s="28"/>
      <c r="G28" s="27"/>
      <c r="H28" s="27"/>
      <c r="I28" s="27"/>
      <c r="J28" s="32"/>
      <c r="K28" s="29"/>
      <c r="L28" s="28"/>
      <c r="M28" s="28"/>
      <c r="N28" s="28"/>
      <c r="O28" s="28"/>
      <c r="P28" s="28"/>
      <c r="Q28" s="28"/>
      <c r="R28" s="28"/>
      <c r="S28" s="28"/>
      <c r="T28" s="28"/>
      <c r="U28" s="33"/>
      <c r="V28" s="15"/>
      <c r="W28" s="15"/>
    </row>
    <row r="29" spans="1:23" ht="15">
      <c r="A29" s="28"/>
      <c r="B29" s="29"/>
      <c r="C29" s="29"/>
      <c r="D29" s="30"/>
      <c r="E29" s="31"/>
      <c r="F29" s="28"/>
      <c r="G29" s="27"/>
      <c r="H29" s="27"/>
      <c r="I29" s="27"/>
      <c r="J29" s="32"/>
      <c r="K29" s="29"/>
      <c r="L29" s="28"/>
      <c r="M29" s="28"/>
      <c r="N29" s="28"/>
      <c r="O29" s="28"/>
      <c r="P29" s="28"/>
      <c r="Q29" s="28"/>
      <c r="R29" s="28"/>
      <c r="S29" s="28"/>
      <c r="T29" s="28"/>
      <c r="U29" s="33"/>
      <c r="V29" s="15"/>
      <c r="W29" s="15"/>
    </row>
    <row r="30" spans="1:23" ht="15">
      <c r="A30" s="28"/>
      <c r="B30" s="29"/>
      <c r="C30" s="29"/>
      <c r="D30" s="30"/>
      <c r="E30" s="31"/>
      <c r="F30" s="28"/>
      <c r="G30" s="27"/>
      <c r="H30" s="27"/>
      <c r="I30" s="27"/>
      <c r="J30" s="32"/>
      <c r="K30" s="29"/>
      <c r="L30" s="28"/>
      <c r="M30" s="28"/>
      <c r="N30" s="28"/>
      <c r="O30" s="28"/>
      <c r="P30" s="28"/>
      <c r="Q30" s="28"/>
      <c r="R30" s="28"/>
      <c r="S30" s="28"/>
      <c r="T30" s="28"/>
      <c r="U30" s="33"/>
      <c r="V30" s="15"/>
      <c r="W30" s="15"/>
    </row>
    <row r="31" spans="1:23" ht="15">
      <c r="A31" s="28"/>
      <c r="B31" s="29"/>
      <c r="C31" s="29"/>
      <c r="D31" s="30"/>
      <c r="E31" s="31"/>
      <c r="F31" s="28"/>
      <c r="G31" s="27"/>
      <c r="H31" s="27"/>
      <c r="I31" s="27"/>
      <c r="J31" s="32"/>
      <c r="K31" s="29"/>
      <c r="L31" s="28"/>
      <c r="M31" s="28"/>
      <c r="N31" s="28"/>
      <c r="O31" s="28"/>
      <c r="P31" s="28"/>
      <c r="Q31" s="28"/>
      <c r="R31" s="28"/>
      <c r="S31" s="28"/>
      <c r="T31" s="28"/>
      <c r="U31" s="33"/>
      <c r="V31" s="15"/>
      <c r="W31" s="15"/>
    </row>
    <row r="32" spans="1:23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  <c r="W32" s="15"/>
    </row>
    <row r="33" spans="1:23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  <c r="W33" s="15"/>
    </row>
    <row r="34" spans="1:23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  <c r="W34" s="15"/>
    </row>
    <row r="35" spans="1:23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</row>
    <row r="36" spans="1:23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5"/>
    </row>
    <row r="37" spans="1:23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  <c r="W37" s="15"/>
    </row>
    <row r="38" spans="1:23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  <c r="W38" s="15"/>
    </row>
    <row r="39" spans="1:23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  <c r="W39" s="15"/>
    </row>
    <row r="40" spans="1:23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</row>
    <row r="41" spans="1:23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  <c r="W41" s="15"/>
    </row>
    <row r="42" spans="1:23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  <c r="W42" s="15"/>
    </row>
    <row r="43" spans="1:23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  <c r="W43" s="15"/>
    </row>
    <row r="44" spans="1:23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  <c r="W44" s="15"/>
    </row>
    <row r="45" spans="1:23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  <c r="W45" s="15"/>
    </row>
    <row r="46" spans="1:23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  <c r="W46" s="15"/>
    </row>
    <row r="47" spans="1:23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  <c r="W47" s="15"/>
    </row>
    <row r="48" spans="1:23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  <c r="W48" s="15"/>
    </row>
    <row r="49" spans="1:23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  <c r="W49" s="15"/>
    </row>
    <row r="50" spans="1:23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  <c r="W50" s="15"/>
    </row>
    <row r="51" spans="1:23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  <c r="W51" s="15"/>
    </row>
    <row r="52" spans="1:23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  <c r="W52" s="15"/>
    </row>
    <row r="53" spans="1:23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  <c r="W53" s="15"/>
    </row>
    <row r="54" spans="1:23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  <c r="W54" s="15"/>
    </row>
    <row r="55" spans="1:23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  <c r="W55" s="15"/>
    </row>
    <row r="56" spans="1:23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  <c r="W56" s="15"/>
    </row>
    <row r="57" spans="1:23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  <c r="W57" s="15"/>
    </row>
    <row r="58" spans="1:23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  <c r="W58" s="15"/>
    </row>
    <row r="59" spans="1:23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  <c r="W59" s="15"/>
    </row>
    <row r="60" spans="1:23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  <c r="W60" s="15"/>
    </row>
    <row r="61" spans="1:23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  <c r="W61" s="15"/>
    </row>
    <row r="62" spans="1:23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  <c r="W62" s="15"/>
    </row>
    <row r="63" spans="1:23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  <c r="W63" s="15"/>
    </row>
    <row r="64" spans="1:23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  <c r="W64" s="15"/>
    </row>
    <row r="65" spans="1:23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  <c r="W65" s="15"/>
    </row>
    <row r="66" spans="1:23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  <c r="W66" s="15"/>
    </row>
    <row r="67" spans="1:23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  <c r="W67" s="15"/>
    </row>
    <row r="68" spans="1:23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  <c r="W68" s="15"/>
    </row>
    <row r="69" spans="1:23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  <c r="W69" s="15"/>
    </row>
    <row r="70" spans="1:23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  <c r="W70" s="15"/>
    </row>
    <row r="71" spans="1:23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  <c r="W71" s="15"/>
    </row>
    <row r="72" spans="1:23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  <c r="W72" s="15"/>
    </row>
    <row r="73" spans="1:23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  <c r="W73" s="15"/>
    </row>
    <row r="74" spans="1:23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  <c r="W74" s="15"/>
    </row>
    <row r="75" spans="1:23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  <c r="W75" s="15"/>
    </row>
    <row r="76" spans="1:23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  <c r="W76" s="15"/>
    </row>
  </sheetData>
  <sheetProtection/>
  <mergeCells count="28">
    <mergeCell ref="A2:B2"/>
    <mergeCell ref="M2:S2"/>
    <mergeCell ref="M4:S4"/>
    <mergeCell ref="A6:T6"/>
    <mergeCell ref="A8:T8"/>
    <mergeCell ref="A10:A15"/>
    <mergeCell ref="E10:E15"/>
    <mergeCell ref="F10:F15"/>
    <mergeCell ref="G10:H11"/>
    <mergeCell ref="I10:J11"/>
    <mergeCell ref="D11:D15"/>
    <mergeCell ref="M11:P11"/>
    <mergeCell ref="Q11:T11"/>
    <mergeCell ref="P12:P14"/>
    <mergeCell ref="Q12:Q14"/>
    <mergeCell ref="R12:R14"/>
    <mergeCell ref="S12:S14"/>
    <mergeCell ref="T12:T14"/>
    <mergeCell ref="A16:T16"/>
    <mergeCell ref="B12:B15"/>
    <mergeCell ref="J12:J15"/>
    <mergeCell ref="K12:K15"/>
    <mergeCell ref="M12:M14"/>
    <mergeCell ref="N12:N14"/>
    <mergeCell ref="O12:O14"/>
    <mergeCell ref="L10:L15"/>
    <mergeCell ref="M10:P10"/>
    <mergeCell ref="Q10:T10"/>
  </mergeCells>
  <printOptions horizontalCentered="1"/>
  <pageMargins left="0" right="0" top="0" bottom="0" header="0" footer="0"/>
  <pageSetup horizontalDpi="600" verticalDpi="600" orientation="landscape" paperSize="9" scale="80" r:id="rId1"/>
  <rowBreaks count="1" manualBreakCount="1">
    <brk id="29" max="255" man="1"/>
  </rowBreaks>
  <colBreaks count="1" manualBreakCount="1">
    <brk id="20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V76"/>
  <sheetViews>
    <sheetView zoomScalePageLayoutView="0" workbookViewId="0" topLeftCell="A1">
      <selection activeCell="M28" sqref="M28"/>
    </sheetView>
  </sheetViews>
  <sheetFormatPr defaultColWidth="9.140625" defaultRowHeight="15"/>
  <cols>
    <col min="1" max="1" width="30.421875" style="0" customWidth="1"/>
    <col min="2" max="2" width="8.421875" style="0" customWidth="1"/>
    <col min="3" max="3" width="7.57421875" style="0" hidden="1" customWidth="1"/>
    <col min="4" max="4" width="11.28125" style="0" customWidth="1"/>
    <col min="5" max="5" width="12.00390625" style="0" customWidth="1"/>
    <col min="6" max="6" width="11.28125" style="0" customWidth="1"/>
    <col min="7" max="7" width="0.13671875" style="0" customWidth="1"/>
    <col min="8" max="8" width="12.7109375" style="0" customWidth="1"/>
    <col min="9" max="9" width="0.13671875" style="0" customWidth="1"/>
    <col min="10" max="10" width="10.421875" style="0" customWidth="1"/>
    <col min="11" max="11" width="11.28125" style="0" customWidth="1"/>
    <col min="12" max="12" width="8.7109375" style="0" customWidth="1"/>
    <col min="13" max="14" width="10.28125" style="0" customWidth="1"/>
    <col min="15" max="15" width="8.00390625" style="0" customWidth="1"/>
    <col min="16" max="16" width="7.7109375" style="0" customWidth="1"/>
    <col min="17" max="17" width="8.28125" style="0" customWidth="1"/>
    <col min="18" max="18" width="7.57421875" style="0" customWidth="1"/>
    <col min="19" max="19" width="5.7109375" style="0" customWidth="1"/>
  </cols>
  <sheetData>
    <row r="1" spans="1:22" ht="15">
      <c r="A1" s="37"/>
      <c r="B1" s="37"/>
      <c r="C1" s="38"/>
      <c r="D1" s="37"/>
      <c r="E1" s="37"/>
      <c r="F1" s="38"/>
      <c r="G1" s="38"/>
      <c r="H1" s="38"/>
      <c r="I1" s="38"/>
      <c r="J1" s="38"/>
      <c r="K1" s="38"/>
      <c r="L1" s="38"/>
      <c r="M1" s="38"/>
      <c r="N1" s="38"/>
      <c r="O1" s="38"/>
      <c r="P1" s="38"/>
      <c r="Q1" s="38"/>
      <c r="R1" s="38"/>
      <c r="S1" s="38"/>
      <c r="T1" s="33"/>
      <c r="U1" s="15"/>
      <c r="V1" s="15"/>
    </row>
    <row r="2" spans="1:22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5"/>
      <c r="L2" s="275" t="s">
        <v>158</v>
      </c>
      <c r="M2" s="275"/>
      <c r="N2" s="275"/>
      <c r="O2" s="275"/>
      <c r="P2" s="275"/>
      <c r="Q2" s="275"/>
      <c r="R2" s="275"/>
      <c r="S2" s="25"/>
      <c r="T2" s="33"/>
      <c r="U2" s="15"/>
      <c r="V2" s="15"/>
    </row>
    <row r="3" spans="1:2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33"/>
      <c r="U3" s="15"/>
      <c r="V3" s="15"/>
    </row>
    <row r="4" spans="1:2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74" t="s">
        <v>159</v>
      </c>
      <c r="M4" s="274"/>
      <c r="N4" s="274"/>
      <c r="O4" s="274"/>
      <c r="P4" s="274"/>
      <c r="Q4" s="274"/>
      <c r="R4" s="274"/>
      <c r="S4" s="25"/>
      <c r="T4" s="33"/>
      <c r="U4" s="15"/>
      <c r="V4" s="15"/>
    </row>
    <row r="5" spans="1:2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33"/>
      <c r="U5" s="15"/>
      <c r="V5" s="15"/>
    </row>
    <row r="6" spans="1:22" ht="30" customHeight="1">
      <c r="A6" s="276" t="s">
        <v>199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33"/>
      <c r="U6" s="15"/>
      <c r="V6" s="15"/>
    </row>
    <row r="7" spans="1:2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33"/>
      <c r="U7" s="15"/>
      <c r="V7" s="15"/>
    </row>
    <row r="8" spans="1:22" ht="15">
      <c r="A8" s="275" t="s">
        <v>198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33"/>
      <c r="U8" s="15"/>
      <c r="V8" s="15"/>
    </row>
    <row r="9" spans="1:22" ht="15.75" thickBot="1">
      <c r="A9" s="37"/>
      <c r="B9" s="37"/>
      <c r="C9" s="38"/>
      <c r="D9" s="37"/>
      <c r="E9" s="37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3"/>
      <c r="U9" s="15"/>
      <c r="V9" s="15"/>
    </row>
    <row r="10" spans="1:22" ht="15">
      <c r="A10" s="261" t="s">
        <v>0</v>
      </c>
      <c r="B10" s="24" t="s">
        <v>1</v>
      </c>
      <c r="C10" s="2" t="s">
        <v>2</v>
      </c>
      <c r="D10" s="277" t="s">
        <v>3</v>
      </c>
      <c r="E10" s="280" t="s">
        <v>4</v>
      </c>
      <c r="F10" s="283" t="s">
        <v>5</v>
      </c>
      <c r="G10" s="284"/>
      <c r="H10" s="264" t="s">
        <v>6</v>
      </c>
      <c r="I10" s="266"/>
      <c r="J10" s="3" t="s">
        <v>7</v>
      </c>
      <c r="K10" s="261" t="s">
        <v>8</v>
      </c>
      <c r="L10" s="264" t="s">
        <v>9</v>
      </c>
      <c r="M10" s="265"/>
      <c r="N10" s="265"/>
      <c r="O10" s="266"/>
      <c r="P10" s="267" t="s">
        <v>10</v>
      </c>
      <c r="Q10" s="265"/>
      <c r="R10" s="265"/>
      <c r="S10" s="266"/>
      <c r="T10" s="33"/>
      <c r="U10" s="15"/>
      <c r="V10" s="15"/>
    </row>
    <row r="11" spans="1:22" ht="15.75" thickBot="1">
      <c r="A11" s="262"/>
      <c r="B11" s="4" t="s">
        <v>11</v>
      </c>
      <c r="C11" s="268"/>
      <c r="D11" s="278"/>
      <c r="E11" s="281"/>
      <c r="F11" s="285"/>
      <c r="G11" s="286"/>
      <c r="H11" s="287"/>
      <c r="I11" s="288"/>
      <c r="J11" s="5" t="s">
        <v>11</v>
      </c>
      <c r="K11" s="262"/>
      <c r="L11" s="270" t="s">
        <v>12</v>
      </c>
      <c r="M11" s="271"/>
      <c r="N11" s="271"/>
      <c r="O11" s="272"/>
      <c r="P11" s="273" t="s">
        <v>13</v>
      </c>
      <c r="Q11" s="271"/>
      <c r="R11" s="271"/>
      <c r="S11" s="272"/>
      <c r="T11" s="33"/>
      <c r="U11" s="15"/>
      <c r="V11" s="15"/>
    </row>
    <row r="12" spans="1:22" ht="66" customHeight="1">
      <c r="A12" s="262"/>
      <c r="B12" s="254"/>
      <c r="C12" s="268"/>
      <c r="D12" s="278"/>
      <c r="E12" s="281"/>
      <c r="F12" s="5" t="s">
        <v>14</v>
      </c>
      <c r="G12" s="6" t="s">
        <v>15</v>
      </c>
      <c r="H12" s="5" t="s">
        <v>14</v>
      </c>
      <c r="I12" s="256" t="s">
        <v>16</v>
      </c>
      <c r="J12" s="259"/>
      <c r="K12" s="262"/>
      <c r="L12" s="261" t="s">
        <v>17</v>
      </c>
      <c r="M12" s="261" t="s">
        <v>18</v>
      </c>
      <c r="N12" s="261" t="s">
        <v>19</v>
      </c>
      <c r="O12" s="261" t="s">
        <v>20</v>
      </c>
      <c r="P12" s="261" t="s">
        <v>21</v>
      </c>
      <c r="Q12" s="261" t="s">
        <v>22</v>
      </c>
      <c r="R12" s="261" t="s">
        <v>23</v>
      </c>
      <c r="S12" s="261" t="s">
        <v>24</v>
      </c>
      <c r="T12" s="33"/>
      <c r="U12" s="15"/>
      <c r="V12" s="15"/>
    </row>
    <row r="13" spans="1:22" ht="12" customHeight="1" thickBot="1">
      <c r="A13" s="262"/>
      <c r="B13" s="254"/>
      <c r="C13" s="268"/>
      <c r="D13" s="278"/>
      <c r="E13" s="281"/>
      <c r="F13" s="5" t="s">
        <v>11</v>
      </c>
      <c r="G13" s="6" t="s">
        <v>25</v>
      </c>
      <c r="H13" s="5" t="s">
        <v>11</v>
      </c>
      <c r="I13" s="257"/>
      <c r="J13" s="259"/>
      <c r="K13" s="262"/>
      <c r="L13" s="262"/>
      <c r="M13" s="262"/>
      <c r="N13" s="262"/>
      <c r="O13" s="262"/>
      <c r="P13" s="262"/>
      <c r="Q13" s="262"/>
      <c r="R13" s="262"/>
      <c r="S13" s="262"/>
      <c r="T13" s="33"/>
      <c r="U13" s="15"/>
      <c r="V13" s="15"/>
    </row>
    <row r="14" spans="1:22" ht="15.75" hidden="1" thickBot="1">
      <c r="A14" s="262"/>
      <c r="B14" s="254"/>
      <c r="C14" s="268"/>
      <c r="D14" s="278"/>
      <c r="E14" s="281"/>
      <c r="F14" s="7"/>
      <c r="G14" s="8" t="s">
        <v>11</v>
      </c>
      <c r="H14" s="7"/>
      <c r="I14" s="257"/>
      <c r="J14" s="259"/>
      <c r="K14" s="262"/>
      <c r="L14" s="262"/>
      <c r="M14" s="262"/>
      <c r="N14" s="262"/>
      <c r="O14" s="262"/>
      <c r="P14" s="262"/>
      <c r="Q14" s="262"/>
      <c r="R14" s="262"/>
      <c r="S14" s="262"/>
      <c r="T14" s="33"/>
      <c r="U14" s="15"/>
      <c r="V14" s="15"/>
    </row>
    <row r="15" spans="1:22" ht="15.75" hidden="1" thickBot="1">
      <c r="A15" s="263"/>
      <c r="B15" s="255"/>
      <c r="C15" s="269"/>
      <c r="D15" s="279"/>
      <c r="E15" s="282"/>
      <c r="F15" s="9"/>
      <c r="G15" s="7"/>
      <c r="H15" s="7"/>
      <c r="I15" s="258"/>
      <c r="J15" s="260"/>
      <c r="K15" s="263"/>
      <c r="L15" s="5"/>
      <c r="M15" s="5"/>
      <c r="N15" s="5"/>
      <c r="O15" s="5"/>
      <c r="P15" s="5"/>
      <c r="Q15" s="5"/>
      <c r="R15" s="5"/>
      <c r="S15" s="5"/>
      <c r="T15" s="33"/>
      <c r="U15" s="15"/>
      <c r="V15" s="15"/>
    </row>
    <row r="16" spans="1:22" ht="15.75" thickBot="1">
      <c r="A16" s="251" t="s">
        <v>34</v>
      </c>
      <c r="B16" s="252"/>
      <c r="C16" s="252"/>
      <c r="D16" s="252"/>
      <c r="E16" s="252"/>
      <c r="F16" s="252"/>
      <c r="G16" s="252"/>
      <c r="H16" s="252"/>
      <c r="I16" s="252"/>
      <c r="J16" s="252"/>
      <c r="K16" s="252"/>
      <c r="L16" s="252"/>
      <c r="M16" s="252"/>
      <c r="N16" s="252"/>
      <c r="O16" s="252"/>
      <c r="P16" s="252"/>
      <c r="Q16" s="252"/>
      <c r="R16" s="252"/>
      <c r="S16" s="253"/>
      <c r="T16" s="15"/>
      <c r="U16" s="15"/>
      <c r="V16" s="15"/>
    </row>
    <row r="17" spans="1:22" ht="15.75" thickBot="1">
      <c r="A17" s="73" t="s">
        <v>35</v>
      </c>
      <c r="B17" s="50">
        <v>100</v>
      </c>
      <c r="C17" s="59">
        <v>11.8</v>
      </c>
      <c r="D17" s="64">
        <v>2008</v>
      </c>
      <c r="E17" s="64">
        <v>20</v>
      </c>
      <c r="F17" s="61">
        <v>2.7</v>
      </c>
      <c r="G17" s="61"/>
      <c r="H17" s="61">
        <v>5.1</v>
      </c>
      <c r="I17" s="61"/>
      <c r="J17" s="61">
        <v>2.6</v>
      </c>
      <c r="K17" s="61">
        <v>67</v>
      </c>
      <c r="L17" s="61">
        <v>0.02</v>
      </c>
      <c r="M17" s="61">
        <v>6</v>
      </c>
      <c r="N17" s="61">
        <v>0</v>
      </c>
      <c r="O17" s="50">
        <v>2.3</v>
      </c>
      <c r="P17" s="61">
        <v>23</v>
      </c>
      <c r="Q17" s="50">
        <v>28</v>
      </c>
      <c r="R17" s="50">
        <v>13</v>
      </c>
      <c r="S17" s="52">
        <v>0.7</v>
      </c>
      <c r="T17" s="15"/>
      <c r="U17" s="15"/>
      <c r="V17" s="15"/>
    </row>
    <row r="18" spans="1:22" ht="26.25" thickBot="1">
      <c r="A18" s="44" t="s">
        <v>151</v>
      </c>
      <c r="B18" s="50" t="s">
        <v>118</v>
      </c>
      <c r="C18" s="59">
        <v>22.1</v>
      </c>
      <c r="D18" s="64">
        <v>2009</v>
      </c>
      <c r="E18" s="64">
        <v>162</v>
      </c>
      <c r="F18" s="52">
        <v>6.4</v>
      </c>
      <c r="G18" s="52"/>
      <c r="H18" s="52">
        <v>4.5</v>
      </c>
      <c r="I18" s="52"/>
      <c r="J18" s="52">
        <v>18.6</v>
      </c>
      <c r="K18" s="52">
        <v>141</v>
      </c>
      <c r="L18" s="52">
        <v>0.16</v>
      </c>
      <c r="M18" s="52">
        <v>6</v>
      </c>
      <c r="N18" s="52">
        <v>0.21</v>
      </c>
      <c r="O18" s="52">
        <v>0.3</v>
      </c>
      <c r="P18" s="52">
        <v>50</v>
      </c>
      <c r="Q18" s="64">
        <v>139</v>
      </c>
      <c r="R18" s="64">
        <v>38</v>
      </c>
      <c r="S18" s="64">
        <v>1.9</v>
      </c>
      <c r="T18" s="15"/>
      <c r="U18" s="15"/>
      <c r="V18" s="15"/>
    </row>
    <row r="19" spans="1:22" ht="26.25" thickBot="1">
      <c r="A19" s="44" t="s">
        <v>61</v>
      </c>
      <c r="B19" s="50" t="s">
        <v>184</v>
      </c>
      <c r="C19" s="59">
        <v>21.71</v>
      </c>
      <c r="D19" s="60">
        <v>2008</v>
      </c>
      <c r="E19" s="60">
        <v>254</v>
      </c>
      <c r="F19" s="61">
        <v>11.2</v>
      </c>
      <c r="G19" s="61"/>
      <c r="H19" s="61">
        <v>27.6</v>
      </c>
      <c r="I19" s="61"/>
      <c r="J19" s="61">
        <v>0.4</v>
      </c>
      <c r="K19" s="61">
        <v>296</v>
      </c>
      <c r="L19" s="61">
        <v>0.1</v>
      </c>
      <c r="M19" s="61">
        <v>0</v>
      </c>
      <c r="N19" s="61">
        <v>0.01</v>
      </c>
      <c r="O19" s="61">
        <v>0.2</v>
      </c>
      <c r="P19" s="52">
        <v>18</v>
      </c>
      <c r="Q19" s="50">
        <v>81</v>
      </c>
      <c r="R19" s="52">
        <v>10</v>
      </c>
      <c r="S19" s="62">
        <v>1</v>
      </c>
      <c r="T19" s="15"/>
      <c r="U19" s="15"/>
      <c r="V19" s="15"/>
    </row>
    <row r="20" spans="1:22" ht="15.75" thickBot="1">
      <c r="A20" s="73" t="s">
        <v>63</v>
      </c>
      <c r="B20" s="50">
        <v>150</v>
      </c>
      <c r="C20" s="59">
        <v>4.1</v>
      </c>
      <c r="D20" s="64">
        <v>2008</v>
      </c>
      <c r="E20" s="64">
        <v>331</v>
      </c>
      <c r="F20" s="61">
        <v>5.5</v>
      </c>
      <c r="G20" s="61"/>
      <c r="H20" s="61">
        <v>4.8</v>
      </c>
      <c r="I20" s="61"/>
      <c r="J20" s="61">
        <v>31.3</v>
      </c>
      <c r="K20" s="61">
        <v>191</v>
      </c>
      <c r="L20" s="61">
        <v>0.06</v>
      </c>
      <c r="M20" s="61">
        <v>0</v>
      </c>
      <c r="N20" s="61">
        <v>0.03</v>
      </c>
      <c r="O20" s="50">
        <v>0.8</v>
      </c>
      <c r="P20" s="52">
        <v>11</v>
      </c>
      <c r="Q20" s="50">
        <v>36</v>
      </c>
      <c r="R20" s="50">
        <v>7</v>
      </c>
      <c r="S20" s="52">
        <v>0.8</v>
      </c>
      <c r="T20" s="15"/>
      <c r="U20" s="15"/>
      <c r="V20" s="15"/>
    </row>
    <row r="21" spans="1:22" ht="15.75" thickBot="1">
      <c r="A21" s="66" t="s">
        <v>197</v>
      </c>
      <c r="B21" s="50">
        <v>200</v>
      </c>
      <c r="C21" s="51">
        <v>4.28</v>
      </c>
      <c r="D21" s="67">
        <v>2008</v>
      </c>
      <c r="E21" s="64">
        <v>401</v>
      </c>
      <c r="F21" s="61">
        <v>0.2</v>
      </c>
      <c r="G21" s="61"/>
      <c r="H21" s="61">
        <v>0</v>
      </c>
      <c r="I21" s="61"/>
      <c r="J21" s="61">
        <v>25.7</v>
      </c>
      <c r="K21" s="61">
        <v>105</v>
      </c>
      <c r="L21" s="61">
        <v>0.01</v>
      </c>
      <c r="M21" s="61">
        <v>13</v>
      </c>
      <c r="N21" s="61">
        <v>0</v>
      </c>
      <c r="O21" s="50">
        <v>0.1</v>
      </c>
      <c r="P21" s="65">
        <v>8</v>
      </c>
      <c r="Q21" s="50">
        <v>5</v>
      </c>
      <c r="R21" s="50">
        <v>3</v>
      </c>
      <c r="S21" s="52">
        <v>0</v>
      </c>
      <c r="T21" s="21"/>
      <c r="U21" s="15"/>
      <c r="V21" s="15"/>
    </row>
    <row r="22" spans="1:22" ht="15.75" thickBot="1">
      <c r="A22" s="66" t="s">
        <v>196</v>
      </c>
      <c r="B22" s="50">
        <v>100</v>
      </c>
      <c r="C22" s="51">
        <v>8.84</v>
      </c>
      <c r="D22" s="67">
        <v>2008</v>
      </c>
      <c r="E22" s="64">
        <v>451</v>
      </c>
      <c r="F22" s="91">
        <v>0.3</v>
      </c>
      <c r="G22" s="91"/>
      <c r="H22" s="91">
        <v>0</v>
      </c>
      <c r="I22" s="91"/>
      <c r="J22" s="91">
        <v>32.6</v>
      </c>
      <c r="K22" s="91">
        <v>221</v>
      </c>
      <c r="L22" s="91">
        <v>0.1</v>
      </c>
      <c r="M22" s="91">
        <v>10</v>
      </c>
      <c r="N22" s="91">
        <v>0</v>
      </c>
      <c r="O22" s="68">
        <v>0.2</v>
      </c>
      <c r="P22" s="95">
        <v>15</v>
      </c>
      <c r="Q22" s="68">
        <v>16</v>
      </c>
      <c r="R22" s="68">
        <v>2</v>
      </c>
      <c r="S22" s="64">
        <v>1.2</v>
      </c>
      <c r="T22" s="31"/>
      <c r="U22" s="15"/>
      <c r="V22" s="15"/>
    </row>
    <row r="23" spans="1:22" ht="26.25" thickBot="1">
      <c r="A23" s="44" t="s">
        <v>91</v>
      </c>
      <c r="B23" s="50">
        <v>30</v>
      </c>
      <c r="C23" s="59">
        <v>1.51</v>
      </c>
      <c r="D23" s="64" t="s">
        <v>31</v>
      </c>
      <c r="E23" s="64" t="s">
        <v>31</v>
      </c>
      <c r="F23" s="64">
        <v>4.8</v>
      </c>
      <c r="G23" s="64"/>
      <c r="H23" s="64">
        <v>0.3</v>
      </c>
      <c r="I23" s="64"/>
      <c r="J23" s="64">
        <v>21</v>
      </c>
      <c r="K23" s="64">
        <v>100.7</v>
      </c>
      <c r="L23" s="64">
        <v>0.6</v>
      </c>
      <c r="M23" s="64">
        <v>0</v>
      </c>
      <c r="N23" s="64">
        <v>3</v>
      </c>
      <c r="O23" s="64">
        <v>1.8</v>
      </c>
      <c r="P23" s="64">
        <v>75</v>
      </c>
      <c r="Q23" s="64">
        <v>23</v>
      </c>
      <c r="R23" s="64">
        <v>15</v>
      </c>
      <c r="S23" s="64">
        <v>0.6</v>
      </c>
      <c r="T23" s="15"/>
      <c r="U23" s="15"/>
      <c r="V23" s="15"/>
    </row>
    <row r="24" spans="1:22" ht="15.75" thickBot="1">
      <c r="A24" s="76" t="s">
        <v>32</v>
      </c>
      <c r="B24" s="96"/>
      <c r="C24" s="71">
        <f>SUM(C17:C23)</f>
        <v>74.34000000000002</v>
      </c>
      <c r="D24" s="87"/>
      <c r="E24" s="76"/>
      <c r="F24" s="76">
        <f>SUM(F17:F23)</f>
        <v>31.1</v>
      </c>
      <c r="G24" s="76">
        <f aca="true" t="shared" si="0" ref="G24:S24">SUM(G17:G23)</f>
        <v>0</v>
      </c>
      <c r="H24" s="76">
        <f t="shared" si="0"/>
        <v>42.3</v>
      </c>
      <c r="I24" s="76">
        <f t="shared" si="0"/>
        <v>0</v>
      </c>
      <c r="J24" s="76">
        <f t="shared" si="0"/>
        <v>132.20000000000002</v>
      </c>
      <c r="K24" s="76">
        <f t="shared" si="0"/>
        <v>1121.7</v>
      </c>
      <c r="L24" s="76">
        <f t="shared" si="0"/>
        <v>1.05</v>
      </c>
      <c r="M24" s="76">
        <f t="shared" si="0"/>
        <v>35</v>
      </c>
      <c r="N24" s="76">
        <f t="shared" si="0"/>
        <v>3.25</v>
      </c>
      <c r="O24" s="76">
        <f t="shared" si="0"/>
        <v>5.7</v>
      </c>
      <c r="P24" s="76">
        <f t="shared" si="0"/>
        <v>200</v>
      </c>
      <c r="Q24" s="76">
        <f t="shared" si="0"/>
        <v>328</v>
      </c>
      <c r="R24" s="76">
        <f t="shared" si="0"/>
        <v>88</v>
      </c>
      <c r="S24" s="76">
        <f t="shared" si="0"/>
        <v>6.199999999999999</v>
      </c>
      <c r="T24" s="15"/>
      <c r="U24" s="15"/>
      <c r="V24" s="15"/>
    </row>
    <row r="25" spans="1:22" ht="15">
      <c r="A25" s="4"/>
      <c r="B25" s="29"/>
      <c r="C25" s="30"/>
      <c r="D25" s="31"/>
      <c r="E25" s="28"/>
      <c r="F25" s="27"/>
      <c r="G25" s="27"/>
      <c r="H25" s="27"/>
      <c r="I25" s="32"/>
      <c r="J25" s="29"/>
      <c r="K25" s="28"/>
      <c r="L25" s="28"/>
      <c r="M25" s="28"/>
      <c r="N25" s="28"/>
      <c r="O25" s="28"/>
      <c r="P25" s="28"/>
      <c r="Q25" s="28"/>
      <c r="R25" s="28"/>
      <c r="S25" s="28"/>
      <c r="T25" s="33"/>
      <c r="U25" s="15"/>
      <c r="V25" s="15"/>
    </row>
    <row r="26" spans="1:22" ht="15">
      <c r="A26" s="43" t="s">
        <v>162</v>
      </c>
      <c r="B26" s="29"/>
      <c r="C26" s="30"/>
      <c r="D26" s="31"/>
      <c r="E26" s="28"/>
      <c r="F26" s="27"/>
      <c r="G26" s="27"/>
      <c r="H26" s="27"/>
      <c r="I26" s="32"/>
      <c r="J26" s="29"/>
      <c r="K26" s="28"/>
      <c r="L26" s="28"/>
      <c r="M26" s="28"/>
      <c r="N26" s="28"/>
      <c r="O26" s="28"/>
      <c r="P26" s="28"/>
      <c r="Q26" s="28"/>
      <c r="R26" s="28"/>
      <c r="S26" s="28"/>
      <c r="T26" s="33"/>
      <c r="U26" s="15"/>
      <c r="V26" s="15"/>
    </row>
    <row r="27" spans="1:22" ht="15">
      <c r="A27" s="43"/>
      <c r="B27" s="29"/>
      <c r="C27" s="30"/>
      <c r="D27" s="31"/>
      <c r="E27" s="28"/>
      <c r="F27" s="27"/>
      <c r="G27" s="27"/>
      <c r="H27" s="27"/>
      <c r="I27" s="32"/>
      <c r="J27" s="29"/>
      <c r="K27" s="28"/>
      <c r="L27" s="28"/>
      <c r="M27" s="28"/>
      <c r="N27" s="28"/>
      <c r="O27" s="28"/>
      <c r="P27" s="28"/>
      <c r="Q27" s="28"/>
      <c r="R27" s="28"/>
      <c r="S27" s="28"/>
      <c r="T27" s="33"/>
      <c r="U27" s="15"/>
      <c r="V27" s="15"/>
    </row>
    <row r="28" spans="1:22" ht="15">
      <c r="A28" s="43" t="s">
        <v>161</v>
      </c>
      <c r="B28" s="29"/>
      <c r="C28" s="30"/>
      <c r="D28" s="31"/>
      <c r="E28" s="28"/>
      <c r="F28" s="27"/>
      <c r="G28" s="27"/>
      <c r="H28" s="27"/>
      <c r="I28" s="32"/>
      <c r="J28" s="29"/>
      <c r="K28" s="28"/>
      <c r="L28" s="28"/>
      <c r="M28" s="28"/>
      <c r="N28" s="28"/>
      <c r="O28" s="28"/>
      <c r="P28" s="28"/>
      <c r="Q28" s="28"/>
      <c r="R28" s="28"/>
      <c r="S28" s="28"/>
      <c r="T28" s="33"/>
      <c r="U28" s="15"/>
      <c r="V28" s="15"/>
    </row>
    <row r="29" spans="1:22" ht="15">
      <c r="A29" s="28"/>
      <c r="B29" s="29"/>
      <c r="C29" s="30"/>
      <c r="D29" s="31"/>
      <c r="E29" s="28"/>
      <c r="F29" s="27"/>
      <c r="G29" s="27"/>
      <c r="H29" s="27"/>
      <c r="I29" s="32"/>
      <c r="J29" s="29"/>
      <c r="K29" s="28"/>
      <c r="L29" s="28"/>
      <c r="M29" s="28"/>
      <c r="N29" s="28"/>
      <c r="O29" s="28"/>
      <c r="P29" s="28"/>
      <c r="Q29" s="28"/>
      <c r="R29" s="28"/>
      <c r="S29" s="28"/>
      <c r="T29" s="33"/>
      <c r="U29" s="15"/>
      <c r="V29" s="15"/>
    </row>
    <row r="30" spans="1:22" ht="15">
      <c r="A30" s="28"/>
      <c r="B30" s="29"/>
      <c r="C30" s="30"/>
      <c r="D30" s="31"/>
      <c r="E30" s="28"/>
      <c r="F30" s="27"/>
      <c r="G30" s="27"/>
      <c r="H30" s="27"/>
      <c r="I30" s="32"/>
      <c r="J30" s="29"/>
      <c r="K30" s="28"/>
      <c r="L30" s="28"/>
      <c r="M30" s="28"/>
      <c r="N30" s="28"/>
      <c r="O30" s="28"/>
      <c r="P30" s="28"/>
      <c r="Q30" s="28"/>
      <c r="R30" s="28"/>
      <c r="S30" s="28"/>
      <c r="T30" s="33"/>
      <c r="U30" s="15"/>
      <c r="V30" s="15"/>
    </row>
    <row r="31" spans="1:22" ht="15">
      <c r="A31" s="28"/>
      <c r="B31" s="29"/>
      <c r="C31" s="30"/>
      <c r="D31" s="31"/>
      <c r="E31" s="28"/>
      <c r="F31" s="27"/>
      <c r="G31" s="27"/>
      <c r="H31" s="27"/>
      <c r="I31" s="32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33"/>
      <c r="U31" s="15"/>
      <c r="V31" s="15"/>
    </row>
    <row r="32" spans="1:22" ht="15">
      <c r="A32" s="15"/>
      <c r="B32" s="15"/>
      <c r="C32" s="15"/>
      <c r="D32" s="15"/>
      <c r="E32" s="15"/>
      <c r="F32" s="15"/>
      <c r="G32" s="15"/>
      <c r="H32" s="15"/>
      <c r="I32" s="15"/>
      <c r="J32" s="15"/>
      <c r="K32" s="15"/>
      <c r="L32" s="15"/>
      <c r="M32" s="15"/>
      <c r="N32" s="15"/>
      <c r="O32" s="15"/>
      <c r="P32" s="15"/>
      <c r="Q32" s="15"/>
      <c r="R32" s="15"/>
      <c r="S32" s="15"/>
      <c r="T32" s="15"/>
      <c r="U32" s="15"/>
      <c r="V32" s="15"/>
    </row>
    <row r="33" spans="1:22" ht="15">
      <c r="A33" s="15"/>
      <c r="B33" s="15"/>
      <c r="C33" s="15"/>
      <c r="D33" s="15"/>
      <c r="E33" s="15"/>
      <c r="F33" s="15"/>
      <c r="G33" s="15"/>
      <c r="H33" s="15"/>
      <c r="I33" s="15"/>
      <c r="J33" s="15"/>
      <c r="K33" s="15"/>
      <c r="L33" s="15"/>
      <c r="M33" s="15"/>
      <c r="N33" s="15"/>
      <c r="O33" s="15"/>
      <c r="P33" s="15"/>
      <c r="Q33" s="15"/>
      <c r="R33" s="15"/>
      <c r="S33" s="15"/>
      <c r="T33" s="15"/>
      <c r="U33" s="15"/>
      <c r="V33" s="15"/>
    </row>
    <row r="34" spans="1:22" ht="15">
      <c r="A34" s="15"/>
      <c r="B34" s="15"/>
      <c r="C34" s="15"/>
      <c r="D34" s="15"/>
      <c r="E34" s="15"/>
      <c r="F34" s="15"/>
      <c r="G34" s="15"/>
      <c r="H34" s="15"/>
      <c r="I34" s="15"/>
      <c r="J34" s="15"/>
      <c r="K34" s="15"/>
      <c r="L34" s="15"/>
      <c r="M34" s="15"/>
      <c r="N34" s="15"/>
      <c r="O34" s="15"/>
      <c r="P34" s="15"/>
      <c r="Q34" s="15"/>
      <c r="R34" s="15"/>
      <c r="S34" s="15"/>
      <c r="T34" s="15"/>
      <c r="U34" s="15"/>
      <c r="V34" s="15"/>
    </row>
    <row r="35" spans="1:22" ht="15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</row>
    <row r="36" spans="1:22" ht="15">
      <c r="A36" s="15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</row>
    <row r="37" spans="1:22" ht="15">
      <c r="A37" s="15"/>
      <c r="B37" s="15"/>
      <c r="C37" s="15"/>
      <c r="D37" s="15"/>
      <c r="E37" s="15"/>
      <c r="F37" s="15"/>
      <c r="G37" s="15"/>
      <c r="H37" s="15"/>
      <c r="I37" s="15"/>
      <c r="J37" s="15"/>
      <c r="K37" s="15"/>
      <c r="L37" s="15"/>
      <c r="M37" s="15"/>
      <c r="N37" s="15"/>
      <c r="O37" s="15"/>
      <c r="P37" s="15"/>
      <c r="Q37" s="15"/>
      <c r="R37" s="15"/>
      <c r="S37" s="15"/>
      <c r="T37" s="15"/>
      <c r="U37" s="15"/>
      <c r="V37" s="15"/>
    </row>
    <row r="38" spans="1:22" ht="15">
      <c r="A38" s="15"/>
      <c r="B38" s="15"/>
      <c r="C38" s="15"/>
      <c r="D38" s="15"/>
      <c r="E38" s="15"/>
      <c r="F38" s="15"/>
      <c r="G38" s="15"/>
      <c r="H38" s="15"/>
      <c r="I38" s="15"/>
      <c r="J38" s="15"/>
      <c r="K38" s="15"/>
      <c r="L38" s="15"/>
      <c r="M38" s="15"/>
      <c r="N38" s="15"/>
      <c r="O38" s="15"/>
      <c r="P38" s="15"/>
      <c r="Q38" s="15"/>
      <c r="R38" s="15"/>
      <c r="S38" s="15"/>
      <c r="T38" s="15"/>
      <c r="U38" s="15"/>
      <c r="V38" s="15"/>
    </row>
    <row r="39" spans="1:22" ht="15">
      <c r="A39" s="15"/>
      <c r="B39" s="15"/>
      <c r="C39" s="15"/>
      <c r="D39" s="15"/>
      <c r="E39" s="15"/>
      <c r="F39" s="15"/>
      <c r="G39" s="15"/>
      <c r="H39" s="15"/>
      <c r="I39" s="15"/>
      <c r="J39" s="15"/>
      <c r="K39" s="15"/>
      <c r="L39" s="15"/>
      <c r="M39" s="15"/>
      <c r="N39" s="15"/>
      <c r="O39" s="15"/>
      <c r="P39" s="15"/>
      <c r="Q39" s="15"/>
      <c r="R39" s="15"/>
      <c r="S39" s="15"/>
      <c r="T39" s="15"/>
      <c r="U39" s="15"/>
      <c r="V39" s="15"/>
    </row>
    <row r="40" spans="1:22" ht="15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</row>
    <row r="41" spans="1:22" ht="15">
      <c r="A41" s="15"/>
      <c r="B41" s="15"/>
      <c r="C41" s="15"/>
      <c r="D41" s="15"/>
      <c r="E41" s="15"/>
      <c r="F41" s="15"/>
      <c r="G41" s="15"/>
      <c r="H41" s="15"/>
      <c r="I41" s="15"/>
      <c r="J41" s="15"/>
      <c r="K41" s="15"/>
      <c r="L41" s="15"/>
      <c r="M41" s="15"/>
      <c r="N41" s="15"/>
      <c r="O41" s="15"/>
      <c r="P41" s="15"/>
      <c r="Q41" s="15"/>
      <c r="R41" s="15"/>
      <c r="S41" s="15"/>
      <c r="T41" s="15"/>
      <c r="U41" s="15"/>
      <c r="V41" s="15"/>
    </row>
    <row r="42" spans="1:22" ht="15">
      <c r="A42" s="15"/>
      <c r="B42" s="15"/>
      <c r="C42" s="15"/>
      <c r="D42" s="15"/>
      <c r="E42" s="15"/>
      <c r="F42" s="15"/>
      <c r="G42" s="15"/>
      <c r="H42" s="15"/>
      <c r="I42" s="15"/>
      <c r="J42" s="15"/>
      <c r="K42" s="15"/>
      <c r="L42" s="15"/>
      <c r="M42" s="15"/>
      <c r="N42" s="15"/>
      <c r="O42" s="15"/>
      <c r="P42" s="15"/>
      <c r="Q42" s="15"/>
      <c r="R42" s="15"/>
      <c r="S42" s="15"/>
      <c r="T42" s="15"/>
      <c r="U42" s="15"/>
      <c r="V42" s="15"/>
    </row>
    <row r="43" spans="1:22" ht="15">
      <c r="A43" s="15"/>
      <c r="B43" s="15"/>
      <c r="C43" s="15"/>
      <c r="D43" s="15"/>
      <c r="E43" s="15"/>
      <c r="F43" s="15"/>
      <c r="G43" s="15"/>
      <c r="H43" s="15"/>
      <c r="I43" s="15"/>
      <c r="J43" s="15"/>
      <c r="K43" s="15"/>
      <c r="L43" s="15"/>
      <c r="M43" s="15"/>
      <c r="N43" s="15"/>
      <c r="O43" s="15"/>
      <c r="P43" s="15"/>
      <c r="Q43" s="15"/>
      <c r="R43" s="15"/>
      <c r="S43" s="15"/>
      <c r="T43" s="15"/>
      <c r="U43" s="15"/>
      <c r="V43" s="15"/>
    </row>
    <row r="44" spans="1:22" ht="15">
      <c r="A44" s="15"/>
      <c r="B44" s="15"/>
      <c r="C44" s="15"/>
      <c r="D44" s="15"/>
      <c r="E44" s="15"/>
      <c r="F44" s="15"/>
      <c r="G44" s="15"/>
      <c r="H44" s="15"/>
      <c r="I44" s="15"/>
      <c r="J44" s="15"/>
      <c r="K44" s="15"/>
      <c r="L44" s="15"/>
      <c r="M44" s="15"/>
      <c r="N44" s="15"/>
      <c r="O44" s="15"/>
      <c r="P44" s="15"/>
      <c r="Q44" s="15"/>
      <c r="R44" s="15"/>
      <c r="S44" s="15"/>
      <c r="T44" s="15"/>
      <c r="U44" s="15"/>
      <c r="V44" s="15"/>
    </row>
    <row r="45" spans="1:22" ht="15">
      <c r="A45" s="15"/>
      <c r="B45" s="15"/>
      <c r="C45" s="15"/>
      <c r="D45" s="15"/>
      <c r="E45" s="15"/>
      <c r="F45" s="15"/>
      <c r="G45" s="15"/>
      <c r="H45" s="15"/>
      <c r="I45" s="15"/>
      <c r="J45" s="15"/>
      <c r="K45" s="15"/>
      <c r="L45" s="15"/>
      <c r="M45" s="15"/>
      <c r="N45" s="15"/>
      <c r="O45" s="15"/>
      <c r="P45" s="15"/>
      <c r="Q45" s="15"/>
      <c r="R45" s="15"/>
      <c r="S45" s="15"/>
      <c r="T45" s="15"/>
      <c r="U45" s="15"/>
      <c r="V45" s="15"/>
    </row>
    <row r="46" spans="1:22" ht="15">
      <c r="A46" s="15"/>
      <c r="B46" s="15"/>
      <c r="C46" s="15"/>
      <c r="D46" s="15"/>
      <c r="E46" s="15"/>
      <c r="F46" s="15"/>
      <c r="G46" s="15"/>
      <c r="H46" s="15"/>
      <c r="I46" s="15"/>
      <c r="J46" s="15"/>
      <c r="K46" s="15"/>
      <c r="L46" s="15"/>
      <c r="M46" s="15"/>
      <c r="N46" s="15"/>
      <c r="O46" s="15"/>
      <c r="P46" s="15"/>
      <c r="Q46" s="15"/>
      <c r="R46" s="15"/>
      <c r="S46" s="15"/>
      <c r="T46" s="15"/>
      <c r="U46" s="15"/>
      <c r="V46" s="15"/>
    </row>
    <row r="47" spans="1:22" ht="15">
      <c r="A47" s="15"/>
      <c r="B47" s="15"/>
      <c r="C47" s="15"/>
      <c r="D47" s="15"/>
      <c r="E47" s="15"/>
      <c r="F47" s="15"/>
      <c r="G47" s="15"/>
      <c r="H47" s="15"/>
      <c r="I47" s="15"/>
      <c r="J47" s="15"/>
      <c r="K47" s="15"/>
      <c r="L47" s="15"/>
      <c r="M47" s="15"/>
      <c r="N47" s="15"/>
      <c r="O47" s="15"/>
      <c r="P47" s="15"/>
      <c r="Q47" s="15"/>
      <c r="R47" s="15"/>
      <c r="S47" s="15"/>
      <c r="T47" s="15"/>
      <c r="U47" s="15"/>
      <c r="V47" s="15"/>
    </row>
    <row r="48" spans="1:22" ht="15">
      <c r="A48" s="15"/>
      <c r="B48" s="15"/>
      <c r="C48" s="15"/>
      <c r="D48" s="15"/>
      <c r="E48" s="15"/>
      <c r="F48" s="15"/>
      <c r="G48" s="15"/>
      <c r="H48" s="15"/>
      <c r="I48" s="15"/>
      <c r="J48" s="15"/>
      <c r="K48" s="15"/>
      <c r="L48" s="15"/>
      <c r="M48" s="15"/>
      <c r="N48" s="15"/>
      <c r="O48" s="15"/>
      <c r="P48" s="15"/>
      <c r="Q48" s="15"/>
      <c r="R48" s="15"/>
      <c r="S48" s="15"/>
      <c r="T48" s="15"/>
      <c r="U48" s="15"/>
      <c r="V48" s="15"/>
    </row>
    <row r="49" spans="1:22" ht="15">
      <c r="A49" s="15"/>
      <c r="B49" s="15"/>
      <c r="C49" s="15"/>
      <c r="D49" s="15"/>
      <c r="E49" s="15"/>
      <c r="F49" s="15"/>
      <c r="G49" s="15"/>
      <c r="H49" s="15"/>
      <c r="I49" s="15"/>
      <c r="J49" s="15"/>
      <c r="K49" s="15"/>
      <c r="L49" s="15"/>
      <c r="M49" s="15"/>
      <c r="N49" s="15"/>
      <c r="O49" s="15"/>
      <c r="P49" s="15"/>
      <c r="Q49" s="15"/>
      <c r="R49" s="15"/>
      <c r="S49" s="15"/>
      <c r="T49" s="15"/>
      <c r="U49" s="15"/>
      <c r="V49" s="15"/>
    </row>
    <row r="50" spans="1:22" ht="15">
      <c r="A50" s="15"/>
      <c r="B50" s="15"/>
      <c r="C50" s="15"/>
      <c r="D50" s="15"/>
      <c r="E50" s="15"/>
      <c r="F50" s="15"/>
      <c r="G50" s="15"/>
      <c r="H50" s="15"/>
      <c r="I50" s="15"/>
      <c r="J50" s="15"/>
      <c r="K50" s="15"/>
      <c r="L50" s="15"/>
      <c r="M50" s="15"/>
      <c r="N50" s="15"/>
      <c r="O50" s="15"/>
      <c r="P50" s="15"/>
      <c r="Q50" s="15"/>
      <c r="R50" s="15"/>
      <c r="S50" s="15"/>
      <c r="T50" s="15"/>
      <c r="U50" s="15"/>
      <c r="V50" s="15"/>
    </row>
    <row r="51" spans="1:22" ht="15">
      <c r="A51" s="15"/>
      <c r="B51" s="15"/>
      <c r="C51" s="15"/>
      <c r="D51" s="15"/>
      <c r="E51" s="15"/>
      <c r="F51" s="15"/>
      <c r="G51" s="15"/>
      <c r="H51" s="15"/>
      <c r="I51" s="15"/>
      <c r="J51" s="15"/>
      <c r="K51" s="15"/>
      <c r="L51" s="15"/>
      <c r="M51" s="15"/>
      <c r="N51" s="15"/>
      <c r="O51" s="15"/>
      <c r="P51" s="15"/>
      <c r="Q51" s="15"/>
      <c r="R51" s="15"/>
      <c r="S51" s="15"/>
      <c r="T51" s="15"/>
      <c r="U51" s="15"/>
      <c r="V51" s="15"/>
    </row>
    <row r="52" spans="1:22" ht="15">
      <c r="A52" s="15"/>
      <c r="B52" s="15"/>
      <c r="C52" s="15"/>
      <c r="D52" s="15"/>
      <c r="E52" s="15"/>
      <c r="F52" s="15"/>
      <c r="G52" s="15"/>
      <c r="H52" s="15"/>
      <c r="I52" s="15"/>
      <c r="J52" s="15"/>
      <c r="K52" s="15"/>
      <c r="L52" s="15"/>
      <c r="M52" s="15"/>
      <c r="N52" s="15"/>
      <c r="O52" s="15"/>
      <c r="P52" s="15"/>
      <c r="Q52" s="15"/>
      <c r="R52" s="15"/>
      <c r="S52" s="15"/>
      <c r="T52" s="15"/>
      <c r="U52" s="15"/>
      <c r="V52" s="15"/>
    </row>
    <row r="53" spans="1:22" ht="15">
      <c r="A53" s="15"/>
      <c r="B53" s="15"/>
      <c r="C53" s="15"/>
      <c r="D53" s="15"/>
      <c r="E53" s="15"/>
      <c r="F53" s="15"/>
      <c r="G53" s="15"/>
      <c r="H53" s="15"/>
      <c r="I53" s="15"/>
      <c r="J53" s="15"/>
      <c r="K53" s="15"/>
      <c r="L53" s="15"/>
      <c r="M53" s="15"/>
      <c r="N53" s="15"/>
      <c r="O53" s="15"/>
      <c r="P53" s="15"/>
      <c r="Q53" s="15"/>
      <c r="R53" s="15"/>
      <c r="S53" s="15"/>
      <c r="T53" s="15"/>
      <c r="U53" s="15"/>
      <c r="V53" s="15"/>
    </row>
    <row r="54" spans="1:22" ht="15">
      <c r="A54" s="15"/>
      <c r="B54" s="15"/>
      <c r="C54" s="15"/>
      <c r="D54" s="15"/>
      <c r="E54" s="15"/>
      <c r="F54" s="15"/>
      <c r="G54" s="15"/>
      <c r="H54" s="15"/>
      <c r="I54" s="15"/>
      <c r="J54" s="15"/>
      <c r="K54" s="15"/>
      <c r="L54" s="15"/>
      <c r="M54" s="15"/>
      <c r="N54" s="15"/>
      <c r="O54" s="15"/>
      <c r="P54" s="15"/>
      <c r="Q54" s="15"/>
      <c r="R54" s="15"/>
      <c r="S54" s="15"/>
      <c r="T54" s="15"/>
      <c r="U54" s="15"/>
      <c r="V54" s="15"/>
    </row>
    <row r="55" spans="1:22" ht="15">
      <c r="A55" s="15"/>
      <c r="B55" s="15"/>
      <c r="C55" s="15"/>
      <c r="D55" s="15"/>
      <c r="E55" s="15"/>
      <c r="F55" s="15"/>
      <c r="G55" s="15"/>
      <c r="H55" s="15"/>
      <c r="I55" s="15"/>
      <c r="J55" s="15"/>
      <c r="K55" s="15"/>
      <c r="L55" s="15"/>
      <c r="M55" s="15"/>
      <c r="N55" s="15"/>
      <c r="O55" s="15"/>
      <c r="P55" s="15"/>
      <c r="Q55" s="15"/>
      <c r="R55" s="15"/>
      <c r="S55" s="15"/>
      <c r="T55" s="15"/>
      <c r="U55" s="15"/>
      <c r="V55" s="15"/>
    </row>
    <row r="56" spans="1:22" ht="15">
      <c r="A56" s="15"/>
      <c r="B56" s="15"/>
      <c r="C56" s="15"/>
      <c r="D56" s="15"/>
      <c r="E56" s="15"/>
      <c r="F56" s="15"/>
      <c r="G56" s="15"/>
      <c r="H56" s="15"/>
      <c r="I56" s="15"/>
      <c r="J56" s="15"/>
      <c r="K56" s="15"/>
      <c r="L56" s="15"/>
      <c r="M56" s="15"/>
      <c r="N56" s="15"/>
      <c r="O56" s="15"/>
      <c r="P56" s="15"/>
      <c r="Q56" s="15"/>
      <c r="R56" s="15"/>
      <c r="S56" s="15"/>
      <c r="T56" s="15"/>
      <c r="U56" s="15"/>
      <c r="V56" s="15"/>
    </row>
    <row r="57" spans="1:22" ht="15">
      <c r="A57" s="15"/>
      <c r="B57" s="15"/>
      <c r="C57" s="15"/>
      <c r="D57" s="15"/>
      <c r="E57" s="15"/>
      <c r="F57" s="15"/>
      <c r="G57" s="15"/>
      <c r="H57" s="15"/>
      <c r="I57" s="15"/>
      <c r="J57" s="15"/>
      <c r="K57" s="15"/>
      <c r="L57" s="15"/>
      <c r="M57" s="15"/>
      <c r="N57" s="15"/>
      <c r="O57" s="15"/>
      <c r="P57" s="15"/>
      <c r="Q57" s="15"/>
      <c r="R57" s="15"/>
      <c r="S57" s="15"/>
      <c r="T57" s="15"/>
      <c r="U57" s="15"/>
      <c r="V57" s="15"/>
    </row>
    <row r="58" spans="1:22" ht="15">
      <c r="A58" s="15"/>
      <c r="B58" s="15"/>
      <c r="C58" s="15"/>
      <c r="D58" s="15"/>
      <c r="E58" s="15"/>
      <c r="F58" s="15"/>
      <c r="G58" s="15"/>
      <c r="H58" s="15"/>
      <c r="I58" s="15"/>
      <c r="J58" s="15"/>
      <c r="K58" s="15"/>
      <c r="L58" s="15"/>
      <c r="M58" s="15"/>
      <c r="N58" s="15"/>
      <c r="O58" s="15"/>
      <c r="P58" s="15"/>
      <c r="Q58" s="15"/>
      <c r="R58" s="15"/>
      <c r="S58" s="15"/>
      <c r="T58" s="15"/>
      <c r="U58" s="15"/>
      <c r="V58" s="15"/>
    </row>
    <row r="59" spans="1:22" ht="15">
      <c r="A59" s="15"/>
      <c r="B59" s="15"/>
      <c r="C59" s="15"/>
      <c r="D59" s="15"/>
      <c r="E59" s="15"/>
      <c r="F59" s="15"/>
      <c r="G59" s="15"/>
      <c r="H59" s="15"/>
      <c r="I59" s="15"/>
      <c r="J59" s="15"/>
      <c r="K59" s="15"/>
      <c r="L59" s="15"/>
      <c r="M59" s="15"/>
      <c r="N59" s="15"/>
      <c r="O59" s="15"/>
      <c r="P59" s="15"/>
      <c r="Q59" s="15"/>
      <c r="R59" s="15"/>
      <c r="S59" s="15"/>
      <c r="T59" s="15"/>
      <c r="U59" s="15"/>
      <c r="V59" s="15"/>
    </row>
    <row r="60" spans="1:22" ht="15">
      <c r="A60" s="15"/>
      <c r="B60" s="15"/>
      <c r="C60" s="15"/>
      <c r="D60" s="15"/>
      <c r="E60" s="15"/>
      <c r="F60" s="15"/>
      <c r="G60" s="15"/>
      <c r="H60" s="15"/>
      <c r="I60" s="15"/>
      <c r="J60" s="15"/>
      <c r="K60" s="15"/>
      <c r="L60" s="15"/>
      <c r="M60" s="15"/>
      <c r="N60" s="15"/>
      <c r="O60" s="15"/>
      <c r="P60" s="15"/>
      <c r="Q60" s="15"/>
      <c r="R60" s="15"/>
      <c r="S60" s="15"/>
      <c r="T60" s="15"/>
      <c r="U60" s="15"/>
      <c r="V60" s="15"/>
    </row>
    <row r="61" spans="1:22" ht="15">
      <c r="A61" s="15"/>
      <c r="B61" s="15"/>
      <c r="C61" s="15"/>
      <c r="D61" s="15"/>
      <c r="E61" s="15"/>
      <c r="F61" s="15"/>
      <c r="G61" s="15"/>
      <c r="H61" s="15"/>
      <c r="I61" s="15"/>
      <c r="J61" s="15"/>
      <c r="K61" s="15"/>
      <c r="L61" s="15"/>
      <c r="M61" s="15"/>
      <c r="N61" s="15"/>
      <c r="O61" s="15"/>
      <c r="P61" s="15"/>
      <c r="Q61" s="15"/>
      <c r="R61" s="15"/>
      <c r="S61" s="15"/>
      <c r="T61" s="15"/>
      <c r="U61" s="15"/>
      <c r="V61" s="15"/>
    </row>
    <row r="62" spans="1:22" ht="15">
      <c r="A62" s="15"/>
      <c r="B62" s="15"/>
      <c r="C62" s="15"/>
      <c r="D62" s="15"/>
      <c r="E62" s="15"/>
      <c r="F62" s="15"/>
      <c r="G62" s="15"/>
      <c r="H62" s="15"/>
      <c r="I62" s="15"/>
      <c r="J62" s="15"/>
      <c r="K62" s="15"/>
      <c r="L62" s="15"/>
      <c r="M62" s="15"/>
      <c r="N62" s="15"/>
      <c r="O62" s="15"/>
      <c r="P62" s="15"/>
      <c r="Q62" s="15"/>
      <c r="R62" s="15"/>
      <c r="S62" s="15"/>
      <c r="T62" s="15"/>
      <c r="U62" s="15"/>
      <c r="V62" s="15"/>
    </row>
    <row r="63" spans="1:22" ht="15">
      <c r="A63" s="15"/>
      <c r="B63" s="15"/>
      <c r="C63" s="15"/>
      <c r="D63" s="15"/>
      <c r="E63" s="15"/>
      <c r="F63" s="15"/>
      <c r="G63" s="15"/>
      <c r="H63" s="15"/>
      <c r="I63" s="15"/>
      <c r="J63" s="15"/>
      <c r="K63" s="15"/>
      <c r="L63" s="15"/>
      <c r="M63" s="15"/>
      <c r="N63" s="15"/>
      <c r="O63" s="15"/>
      <c r="P63" s="15"/>
      <c r="Q63" s="15"/>
      <c r="R63" s="15"/>
      <c r="S63" s="15"/>
      <c r="T63" s="15"/>
      <c r="U63" s="15"/>
      <c r="V63" s="15"/>
    </row>
    <row r="64" spans="1:22" ht="15">
      <c r="A64" s="15"/>
      <c r="B64" s="15"/>
      <c r="C64" s="15"/>
      <c r="D64" s="15"/>
      <c r="E64" s="15"/>
      <c r="F64" s="15"/>
      <c r="G64" s="15"/>
      <c r="H64" s="15"/>
      <c r="I64" s="15"/>
      <c r="J64" s="15"/>
      <c r="K64" s="15"/>
      <c r="L64" s="15"/>
      <c r="M64" s="15"/>
      <c r="N64" s="15"/>
      <c r="O64" s="15"/>
      <c r="P64" s="15"/>
      <c r="Q64" s="15"/>
      <c r="R64" s="15"/>
      <c r="S64" s="15"/>
      <c r="T64" s="15"/>
      <c r="U64" s="15"/>
      <c r="V64" s="15"/>
    </row>
    <row r="65" spans="1:22" ht="15">
      <c r="A65" s="15"/>
      <c r="B65" s="15"/>
      <c r="C65" s="15"/>
      <c r="D65" s="15"/>
      <c r="E65" s="15"/>
      <c r="F65" s="15"/>
      <c r="G65" s="15"/>
      <c r="H65" s="15"/>
      <c r="I65" s="15"/>
      <c r="J65" s="15"/>
      <c r="K65" s="15"/>
      <c r="L65" s="15"/>
      <c r="M65" s="15"/>
      <c r="N65" s="15"/>
      <c r="O65" s="15"/>
      <c r="P65" s="15"/>
      <c r="Q65" s="15"/>
      <c r="R65" s="15"/>
      <c r="S65" s="15"/>
      <c r="T65" s="15"/>
      <c r="U65" s="15"/>
      <c r="V65" s="15"/>
    </row>
    <row r="66" spans="1:22" ht="15">
      <c r="A66" s="15"/>
      <c r="B66" s="15"/>
      <c r="C66" s="15"/>
      <c r="D66" s="15"/>
      <c r="E66" s="15"/>
      <c r="F66" s="15"/>
      <c r="G66" s="15"/>
      <c r="H66" s="15"/>
      <c r="I66" s="15"/>
      <c r="J66" s="15"/>
      <c r="K66" s="15"/>
      <c r="L66" s="15"/>
      <c r="M66" s="15"/>
      <c r="N66" s="15"/>
      <c r="O66" s="15"/>
      <c r="P66" s="15"/>
      <c r="Q66" s="15"/>
      <c r="R66" s="15"/>
      <c r="S66" s="15"/>
      <c r="T66" s="15"/>
      <c r="U66" s="15"/>
      <c r="V66" s="15"/>
    </row>
    <row r="67" spans="1:22" ht="15">
      <c r="A67" s="15"/>
      <c r="B67" s="15"/>
      <c r="C67" s="15"/>
      <c r="D67" s="15"/>
      <c r="E67" s="15"/>
      <c r="F67" s="15"/>
      <c r="G67" s="15"/>
      <c r="H67" s="15"/>
      <c r="I67" s="15"/>
      <c r="J67" s="15"/>
      <c r="K67" s="15"/>
      <c r="L67" s="15"/>
      <c r="M67" s="15"/>
      <c r="N67" s="15"/>
      <c r="O67" s="15"/>
      <c r="P67" s="15"/>
      <c r="Q67" s="15"/>
      <c r="R67" s="15"/>
      <c r="S67" s="15"/>
      <c r="T67" s="15"/>
      <c r="U67" s="15"/>
      <c r="V67" s="15"/>
    </row>
    <row r="68" spans="1:22" ht="15">
      <c r="A68" s="15"/>
      <c r="B68" s="15"/>
      <c r="C68" s="15"/>
      <c r="D68" s="15"/>
      <c r="E68" s="15"/>
      <c r="F68" s="15"/>
      <c r="G68" s="15"/>
      <c r="H68" s="15"/>
      <c r="I68" s="15"/>
      <c r="J68" s="15"/>
      <c r="K68" s="15"/>
      <c r="L68" s="15"/>
      <c r="M68" s="15"/>
      <c r="N68" s="15"/>
      <c r="O68" s="15"/>
      <c r="P68" s="15"/>
      <c r="Q68" s="15"/>
      <c r="R68" s="15"/>
      <c r="S68" s="15"/>
      <c r="T68" s="15"/>
      <c r="U68" s="15"/>
      <c r="V68" s="15"/>
    </row>
    <row r="69" spans="1:22" ht="15">
      <c r="A69" s="15"/>
      <c r="B69" s="15"/>
      <c r="C69" s="15"/>
      <c r="D69" s="15"/>
      <c r="E69" s="15"/>
      <c r="F69" s="15"/>
      <c r="G69" s="15"/>
      <c r="H69" s="15"/>
      <c r="I69" s="15"/>
      <c r="J69" s="15"/>
      <c r="K69" s="15"/>
      <c r="L69" s="15"/>
      <c r="M69" s="15"/>
      <c r="N69" s="15"/>
      <c r="O69" s="15"/>
      <c r="P69" s="15"/>
      <c r="Q69" s="15"/>
      <c r="R69" s="15"/>
      <c r="S69" s="15"/>
      <c r="T69" s="15"/>
      <c r="U69" s="15"/>
      <c r="V69" s="15"/>
    </row>
    <row r="70" spans="1:22" ht="15">
      <c r="A70" s="15"/>
      <c r="B70" s="15"/>
      <c r="C70" s="15"/>
      <c r="D70" s="15"/>
      <c r="E70" s="15"/>
      <c r="F70" s="15"/>
      <c r="G70" s="15"/>
      <c r="H70" s="15"/>
      <c r="I70" s="15"/>
      <c r="J70" s="15"/>
      <c r="K70" s="15"/>
      <c r="L70" s="15"/>
      <c r="M70" s="15"/>
      <c r="N70" s="15"/>
      <c r="O70" s="15"/>
      <c r="P70" s="15"/>
      <c r="Q70" s="15"/>
      <c r="R70" s="15"/>
      <c r="S70" s="15"/>
      <c r="T70" s="15"/>
      <c r="U70" s="15"/>
      <c r="V70" s="15"/>
    </row>
    <row r="71" spans="1:22" ht="15">
      <c r="A71" s="15"/>
      <c r="B71" s="15"/>
      <c r="C71" s="15"/>
      <c r="D71" s="15"/>
      <c r="E71" s="15"/>
      <c r="F71" s="15"/>
      <c r="G71" s="15"/>
      <c r="H71" s="15"/>
      <c r="I71" s="15"/>
      <c r="J71" s="15"/>
      <c r="K71" s="15"/>
      <c r="L71" s="15"/>
      <c r="M71" s="15"/>
      <c r="N71" s="15"/>
      <c r="O71" s="15"/>
      <c r="P71" s="15"/>
      <c r="Q71" s="15"/>
      <c r="R71" s="15"/>
      <c r="S71" s="15"/>
      <c r="T71" s="15"/>
      <c r="U71" s="15"/>
      <c r="V71" s="15"/>
    </row>
    <row r="72" spans="1:22" ht="15">
      <c r="A72" s="15"/>
      <c r="B72" s="15"/>
      <c r="C72" s="15"/>
      <c r="D72" s="15"/>
      <c r="E72" s="15"/>
      <c r="F72" s="15"/>
      <c r="G72" s="15"/>
      <c r="H72" s="15"/>
      <c r="I72" s="15"/>
      <c r="J72" s="15"/>
      <c r="K72" s="15"/>
      <c r="L72" s="15"/>
      <c r="M72" s="15"/>
      <c r="N72" s="15"/>
      <c r="O72" s="15"/>
      <c r="P72" s="15"/>
      <c r="Q72" s="15"/>
      <c r="R72" s="15"/>
      <c r="S72" s="15"/>
      <c r="T72" s="15"/>
      <c r="U72" s="15"/>
      <c r="V72" s="15"/>
    </row>
    <row r="73" spans="1:22" ht="15">
      <c r="A73" s="15"/>
      <c r="B73" s="15"/>
      <c r="C73" s="15"/>
      <c r="D73" s="15"/>
      <c r="E73" s="15"/>
      <c r="F73" s="15"/>
      <c r="G73" s="15"/>
      <c r="H73" s="15"/>
      <c r="I73" s="15"/>
      <c r="J73" s="15"/>
      <c r="K73" s="15"/>
      <c r="L73" s="15"/>
      <c r="M73" s="15"/>
      <c r="N73" s="15"/>
      <c r="O73" s="15"/>
      <c r="P73" s="15"/>
      <c r="Q73" s="15"/>
      <c r="R73" s="15"/>
      <c r="S73" s="15"/>
      <c r="T73" s="15"/>
      <c r="U73" s="15"/>
      <c r="V73" s="15"/>
    </row>
    <row r="74" spans="1:22" ht="15">
      <c r="A74" s="15"/>
      <c r="B74" s="15"/>
      <c r="C74" s="15"/>
      <c r="D74" s="15"/>
      <c r="E74" s="15"/>
      <c r="F74" s="15"/>
      <c r="G74" s="15"/>
      <c r="H74" s="15"/>
      <c r="I74" s="15"/>
      <c r="J74" s="15"/>
      <c r="K74" s="15"/>
      <c r="L74" s="15"/>
      <c r="M74" s="15"/>
      <c r="N74" s="15"/>
      <c r="O74" s="15"/>
      <c r="P74" s="15"/>
      <c r="Q74" s="15"/>
      <c r="R74" s="15"/>
      <c r="S74" s="15"/>
      <c r="T74" s="15"/>
      <c r="U74" s="15"/>
      <c r="V74" s="15"/>
    </row>
    <row r="75" spans="1:22" ht="15">
      <c r="A75" s="15"/>
      <c r="B75" s="15"/>
      <c r="C75" s="15"/>
      <c r="D75" s="15"/>
      <c r="E75" s="15"/>
      <c r="F75" s="15"/>
      <c r="G75" s="15"/>
      <c r="H75" s="15"/>
      <c r="I75" s="15"/>
      <c r="J75" s="15"/>
      <c r="K75" s="15"/>
      <c r="L75" s="15"/>
      <c r="M75" s="15"/>
      <c r="N75" s="15"/>
      <c r="O75" s="15"/>
      <c r="P75" s="15"/>
      <c r="Q75" s="15"/>
      <c r="R75" s="15"/>
      <c r="S75" s="15"/>
      <c r="T75" s="15"/>
      <c r="U75" s="15"/>
      <c r="V75" s="15"/>
    </row>
    <row r="76" spans="1:22" ht="15">
      <c r="A76" s="15"/>
      <c r="B76" s="15"/>
      <c r="C76" s="15"/>
      <c r="D76" s="15"/>
      <c r="E76" s="15"/>
      <c r="F76" s="15"/>
      <c r="G76" s="15"/>
      <c r="H76" s="15"/>
      <c r="I76" s="15"/>
      <c r="J76" s="15"/>
      <c r="K76" s="15"/>
      <c r="L76" s="15"/>
      <c r="M76" s="15"/>
      <c r="N76" s="15"/>
      <c r="O76" s="15"/>
      <c r="P76" s="15"/>
      <c r="Q76" s="15"/>
      <c r="R76" s="15"/>
      <c r="S76" s="15"/>
      <c r="T76" s="15"/>
      <c r="U76" s="15"/>
      <c r="V76" s="15"/>
    </row>
  </sheetData>
  <sheetProtection/>
  <mergeCells count="28">
    <mergeCell ref="A2:B2"/>
    <mergeCell ref="L2:R2"/>
    <mergeCell ref="L4:R4"/>
    <mergeCell ref="A6:S6"/>
    <mergeCell ref="A8:S8"/>
    <mergeCell ref="A10:A15"/>
    <mergeCell ref="D10:D15"/>
    <mergeCell ref="E10:E15"/>
    <mergeCell ref="F10:G11"/>
    <mergeCell ref="H10:I11"/>
    <mergeCell ref="B12:B15"/>
    <mergeCell ref="L11:O11"/>
    <mergeCell ref="P11:S11"/>
    <mergeCell ref="I12:I15"/>
    <mergeCell ref="J12:J15"/>
    <mergeCell ref="L12:L14"/>
    <mergeCell ref="M12:M14"/>
    <mergeCell ref="N12:N14"/>
    <mergeCell ref="A16:S16"/>
    <mergeCell ref="O12:O14"/>
    <mergeCell ref="P12:P14"/>
    <mergeCell ref="Q12:Q14"/>
    <mergeCell ref="R12:R14"/>
    <mergeCell ref="S12:S14"/>
    <mergeCell ref="K10:K15"/>
    <mergeCell ref="L10:O10"/>
    <mergeCell ref="P10:S10"/>
    <mergeCell ref="C11:C15"/>
  </mergeCells>
  <printOptions horizontalCentered="1"/>
  <pageMargins left="0" right="0" top="0" bottom="0" header="0" footer="0"/>
  <pageSetup horizontalDpi="600" verticalDpi="600" orientation="landscape" paperSize="9" scale="80" r:id="rId1"/>
  <rowBreaks count="1" manualBreakCount="1">
    <brk id="29" max="255" man="1"/>
  </rowBreaks>
  <colBreaks count="1" manualBreakCount="1">
    <brk id="19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E567"/>
  <sheetViews>
    <sheetView zoomScalePageLayoutView="0" workbookViewId="0" topLeftCell="A290">
      <selection activeCell="D469" sqref="D469"/>
    </sheetView>
  </sheetViews>
  <sheetFormatPr defaultColWidth="9.140625" defaultRowHeight="15"/>
  <cols>
    <col min="1" max="1" width="30.421875" style="0" customWidth="1"/>
    <col min="2" max="2" width="10.140625" style="0" customWidth="1"/>
    <col min="3" max="3" width="7.57421875" style="0" hidden="1" customWidth="1"/>
    <col min="4" max="4" width="10.57421875" style="0" customWidth="1"/>
    <col min="6" max="6" width="8.140625" style="0" customWidth="1"/>
    <col min="7" max="7" width="0.13671875" style="0" customWidth="1"/>
    <col min="8" max="8" width="9.8515625" style="0" customWidth="1"/>
    <col min="9" max="9" width="0.13671875" style="0" customWidth="1"/>
    <col min="10" max="10" width="14.7109375" style="0" customWidth="1"/>
    <col min="11" max="11" width="13.421875" style="0" customWidth="1"/>
    <col min="12" max="12" width="8.57421875" style="0" customWidth="1"/>
    <col min="13" max="13" width="7.421875" style="0" customWidth="1"/>
    <col min="14" max="14" width="6.7109375" style="0" customWidth="1"/>
    <col min="15" max="15" width="7.28125" style="0" customWidth="1"/>
    <col min="16" max="16" width="8.57421875" style="0" customWidth="1"/>
    <col min="17" max="17" width="8.28125" style="0" customWidth="1"/>
    <col min="18" max="18" width="8.140625" style="0" customWidth="1"/>
    <col min="19" max="19" width="5.7109375" style="0" customWidth="1"/>
  </cols>
  <sheetData>
    <row r="1" spans="1:22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1"/>
      <c r="U1" s="1"/>
      <c r="V1" s="1"/>
    </row>
    <row r="2" spans="1:22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5"/>
      <c r="L2" s="275" t="s">
        <v>158</v>
      </c>
      <c r="M2" s="275"/>
      <c r="N2" s="275"/>
      <c r="O2" s="275"/>
      <c r="P2" s="275"/>
      <c r="Q2" s="275"/>
      <c r="R2" s="275"/>
      <c r="S2" s="25"/>
      <c r="T2" s="1"/>
      <c r="U2" s="1"/>
      <c r="V2" s="1"/>
    </row>
    <row r="3" spans="1:2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  <c r="U3" s="1"/>
      <c r="V3" s="1"/>
    </row>
    <row r="4" spans="1:2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74" t="s">
        <v>159</v>
      </c>
      <c r="M4" s="274"/>
      <c r="N4" s="274"/>
      <c r="O4" s="274"/>
      <c r="P4" s="274"/>
      <c r="Q4" s="274"/>
      <c r="R4" s="274"/>
      <c r="S4" s="25"/>
      <c r="T4" s="1"/>
      <c r="U4" s="1"/>
      <c r="V4" s="1"/>
    </row>
    <row r="5" spans="1:2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  <c r="U5" s="1"/>
      <c r="V5" s="1"/>
    </row>
    <row r="6" spans="1:22" ht="35.25" customHeight="1">
      <c r="A6" s="276" t="s">
        <v>163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1"/>
      <c r="U6" s="1"/>
      <c r="V6" s="1"/>
    </row>
    <row r="7" spans="1:2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"/>
      <c r="U7" s="1"/>
      <c r="V7" s="1"/>
    </row>
    <row r="8" spans="1:22" ht="15.75" thickBot="1">
      <c r="A8" s="275" t="s">
        <v>160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1"/>
      <c r="U8" s="1"/>
      <c r="V8" s="1"/>
    </row>
    <row r="9" spans="1:22" ht="15">
      <c r="A9" s="261" t="s">
        <v>0</v>
      </c>
      <c r="B9" s="24" t="s">
        <v>1</v>
      </c>
      <c r="C9" s="2" t="s">
        <v>2</v>
      </c>
      <c r="D9" s="277" t="s">
        <v>3</v>
      </c>
      <c r="E9" s="280" t="s">
        <v>4</v>
      </c>
      <c r="F9" s="283" t="s">
        <v>5</v>
      </c>
      <c r="G9" s="284"/>
      <c r="H9" s="264" t="s">
        <v>6</v>
      </c>
      <c r="I9" s="266"/>
      <c r="J9" s="3" t="s">
        <v>7</v>
      </c>
      <c r="K9" s="261" t="s">
        <v>8</v>
      </c>
      <c r="L9" s="264" t="s">
        <v>9</v>
      </c>
      <c r="M9" s="265"/>
      <c r="N9" s="265"/>
      <c r="O9" s="266"/>
      <c r="P9" s="267" t="s">
        <v>10</v>
      </c>
      <c r="Q9" s="265"/>
      <c r="R9" s="265"/>
      <c r="S9" s="266"/>
      <c r="T9" s="15"/>
      <c r="U9" s="15"/>
      <c r="V9" s="15"/>
    </row>
    <row r="10" spans="1:22" ht="15.75" thickBot="1">
      <c r="A10" s="262"/>
      <c r="B10" s="4" t="s">
        <v>11</v>
      </c>
      <c r="C10" s="268"/>
      <c r="D10" s="278"/>
      <c r="E10" s="281"/>
      <c r="F10" s="285"/>
      <c r="G10" s="286"/>
      <c r="H10" s="287"/>
      <c r="I10" s="288"/>
      <c r="J10" s="5" t="s">
        <v>11</v>
      </c>
      <c r="K10" s="262"/>
      <c r="L10" s="270" t="s">
        <v>12</v>
      </c>
      <c r="M10" s="271"/>
      <c r="N10" s="271"/>
      <c r="O10" s="272"/>
      <c r="P10" s="273" t="s">
        <v>13</v>
      </c>
      <c r="Q10" s="271"/>
      <c r="R10" s="271"/>
      <c r="S10" s="272"/>
      <c r="T10" s="15"/>
      <c r="U10" s="15"/>
      <c r="V10" s="15"/>
    </row>
    <row r="11" spans="1:22" ht="60" customHeight="1">
      <c r="A11" s="262"/>
      <c r="B11" s="254"/>
      <c r="C11" s="268"/>
      <c r="D11" s="278"/>
      <c r="E11" s="281"/>
      <c r="F11" s="5" t="s">
        <v>14</v>
      </c>
      <c r="G11" s="6" t="s">
        <v>15</v>
      </c>
      <c r="H11" s="5" t="s">
        <v>14</v>
      </c>
      <c r="I11" s="256" t="s">
        <v>16</v>
      </c>
      <c r="J11" s="259"/>
      <c r="K11" s="262"/>
      <c r="L11" s="261" t="s">
        <v>17</v>
      </c>
      <c r="M11" s="261" t="s">
        <v>18</v>
      </c>
      <c r="N11" s="261" t="s">
        <v>19</v>
      </c>
      <c r="O11" s="261" t="s">
        <v>20</v>
      </c>
      <c r="P11" s="261" t="s">
        <v>21</v>
      </c>
      <c r="Q11" s="261" t="s">
        <v>22</v>
      </c>
      <c r="R11" s="261" t="s">
        <v>23</v>
      </c>
      <c r="S11" s="261" t="s">
        <v>24</v>
      </c>
      <c r="T11" s="15"/>
      <c r="U11" s="15"/>
      <c r="V11" s="15"/>
    </row>
    <row r="12" spans="1:22" ht="16.5" customHeight="1" thickBot="1">
      <c r="A12" s="262"/>
      <c r="B12" s="254"/>
      <c r="C12" s="268"/>
      <c r="D12" s="278"/>
      <c r="E12" s="281"/>
      <c r="F12" s="5" t="s">
        <v>11</v>
      </c>
      <c r="G12" s="6" t="s">
        <v>25</v>
      </c>
      <c r="H12" s="5" t="s">
        <v>11</v>
      </c>
      <c r="I12" s="257"/>
      <c r="J12" s="259"/>
      <c r="K12" s="262"/>
      <c r="L12" s="262"/>
      <c r="M12" s="262"/>
      <c r="N12" s="262"/>
      <c r="O12" s="262"/>
      <c r="P12" s="262"/>
      <c r="Q12" s="262"/>
      <c r="R12" s="262"/>
      <c r="S12" s="262"/>
      <c r="T12" s="15"/>
      <c r="U12" s="15"/>
      <c r="V12" s="15"/>
    </row>
    <row r="13" spans="1:22" ht="15.75" hidden="1" thickBot="1">
      <c r="A13" s="262"/>
      <c r="B13" s="254"/>
      <c r="C13" s="268"/>
      <c r="D13" s="278"/>
      <c r="E13" s="281"/>
      <c r="F13" s="7"/>
      <c r="G13" s="8" t="s">
        <v>11</v>
      </c>
      <c r="H13" s="7"/>
      <c r="I13" s="257"/>
      <c r="J13" s="259"/>
      <c r="K13" s="262"/>
      <c r="L13" s="262"/>
      <c r="M13" s="262"/>
      <c r="N13" s="262"/>
      <c r="O13" s="262"/>
      <c r="P13" s="262"/>
      <c r="Q13" s="262"/>
      <c r="R13" s="262"/>
      <c r="S13" s="262"/>
      <c r="T13" s="15"/>
      <c r="U13" s="15"/>
      <c r="V13" s="15"/>
    </row>
    <row r="14" spans="1:22" ht="15.75" hidden="1" thickBot="1">
      <c r="A14" s="263"/>
      <c r="B14" s="255"/>
      <c r="C14" s="269"/>
      <c r="D14" s="279"/>
      <c r="E14" s="282"/>
      <c r="F14" s="9"/>
      <c r="G14" s="7"/>
      <c r="H14" s="7"/>
      <c r="I14" s="258"/>
      <c r="J14" s="260"/>
      <c r="K14" s="263"/>
      <c r="L14" s="5"/>
      <c r="M14" s="5"/>
      <c r="N14" s="5"/>
      <c r="O14" s="5"/>
      <c r="P14" s="5"/>
      <c r="Q14" s="5"/>
      <c r="R14" s="5"/>
      <c r="S14" s="5"/>
      <c r="T14" s="15"/>
      <c r="U14" s="15"/>
      <c r="V14" s="15"/>
    </row>
    <row r="15" spans="1:22" ht="15.75" thickBot="1">
      <c r="A15" s="297" t="s">
        <v>26</v>
      </c>
      <c r="B15" s="298"/>
      <c r="C15" s="298"/>
      <c r="D15" s="298"/>
      <c r="E15" s="298"/>
      <c r="F15" s="298"/>
      <c r="G15" s="298"/>
      <c r="H15" s="298"/>
      <c r="I15" s="298"/>
      <c r="J15" s="298"/>
      <c r="K15" s="298"/>
      <c r="L15" s="298"/>
      <c r="M15" s="298"/>
      <c r="N15" s="298"/>
      <c r="O15" s="298"/>
      <c r="P15" s="298"/>
      <c r="Q15" s="298"/>
      <c r="R15" s="298"/>
      <c r="S15" s="299"/>
      <c r="T15" s="15"/>
      <c r="U15" s="15"/>
      <c r="V15" s="15"/>
    </row>
    <row r="16" spans="1:22" ht="15.75" thickBot="1">
      <c r="A16" s="297" t="s">
        <v>27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9"/>
      <c r="T16" s="15"/>
      <c r="U16" s="15"/>
      <c r="V16" s="15"/>
    </row>
    <row r="17" spans="1:22" ht="16.5" customHeight="1" thickBot="1">
      <c r="A17" s="44" t="s">
        <v>90</v>
      </c>
      <c r="B17" s="45" t="s">
        <v>28</v>
      </c>
      <c r="C17" s="46">
        <v>8.1</v>
      </c>
      <c r="D17" s="47">
        <v>2008</v>
      </c>
      <c r="E17" s="47">
        <v>184</v>
      </c>
      <c r="F17" s="47">
        <v>8.3</v>
      </c>
      <c r="G17" s="48"/>
      <c r="H17" s="48">
        <v>10.5</v>
      </c>
      <c r="I17" s="48"/>
      <c r="J17" s="48">
        <v>34.3</v>
      </c>
      <c r="K17" s="48">
        <v>265.3</v>
      </c>
      <c r="L17" s="48">
        <v>0.17</v>
      </c>
      <c r="M17" s="48">
        <v>1.33</v>
      </c>
      <c r="N17" s="48">
        <v>0.05</v>
      </c>
      <c r="O17" s="48">
        <v>0.26</v>
      </c>
      <c r="P17" s="48">
        <v>145.3</v>
      </c>
      <c r="Q17" s="48">
        <v>232</v>
      </c>
      <c r="R17" s="48">
        <v>70.7</v>
      </c>
      <c r="S17" s="48">
        <v>2.6</v>
      </c>
      <c r="T17" s="15"/>
      <c r="U17" s="15"/>
      <c r="V17" s="15"/>
    </row>
    <row r="18" spans="1:22" ht="15.75" thickBot="1">
      <c r="A18" s="49" t="s">
        <v>29</v>
      </c>
      <c r="B18" s="50">
        <v>200</v>
      </c>
      <c r="C18" s="51">
        <v>1.25</v>
      </c>
      <c r="D18" s="52">
        <v>2008</v>
      </c>
      <c r="E18" s="52">
        <v>430</v>
      </c>
      <c r="F18" s="52">
        <v>0.2</v>
      </c>
      <c r="G18" s="52"/>
      <c r="H18" s="52">
        <v>0.1</v>
      </c>
      <c r="I18" s="52"/>
      <c r="J18" s="52">
        <v>15</v>
      </c>
      <c r="K18" s="52">
        <v>60</v>
      </c>
      <c r="L18" s="52">
        <v>0</v>
      </c>
      <c r="M18" s="52">
        <v>0</v>
      </c>
      <c r="N18" s="52">
        <v>0</v>
      </c>
      <c r="O18" s="52">
        <v>0</v>
      </c>
      <c r="P18" s="52">
        <v>5</v>
      </c>
      <c r="Q18" s="52">
        <v>8</v>
      </c>
      <c r="R18" s="52">
        <v>4</v>
      </c>
      <c r="S18" s="52">
        <v>1</v>
      </c>
      <c r="T18" s="15"/>
      <c r="U18" s="15"/>
      <c r="V18" s="15"/>
    </row>
    <row r="19" spans="1:22" ht="15.75" thickBot="1">
      <c r="A19" s="49" t="s">
        <v>30</v>
      </c>
      <c r="B19" s="50">
        <v>100</v>
      </c>
      <c r="C19" s="51">
        <v>7.44</v>
      </c>
      <c r="D19" s="52" t="s">
        <v>31</v>
      </c>
      <c r="E19" s="52" t="s">
        <v>31</v>
      </c>
      <c r="F19" s="52">
        <v>0.9</v>
      </c>
      <c r="G19" s="52"/>
      <c r="H19" s="52">
        <v>0.2</v>
      </c>
      <c r="I19" s="52"/>
      <c r="J19" s="52">
        <v>8.1</v>
      </c>
      <c r="K19" s="52">
        <v>43</v>
      </c>
      <c r="L19" s="52">
        <v>0.04</v>
      </c>
      <c r="M19" s="52">
        <v>60</v>
      </c>
      <c r="N19" s="52">
        <v>8</v>
      </c>
      <c r="O19" s="52">
        <v>0.2</v>
      </c>
      <c r="P19" s="52">
        <v>34</v>
      </c>
      <c r="Q19" s="52">
        <v>0.3</v>
      </c>
      <c r="R19" s="52">
        <v>13</v>
      </c>
      <c r="S19" s="52">
        <v>0.3</v>
      </c>
      <c r="T19" s="15"/>
      <c r="U19" s="15"/>
      <c r="V19" s="15"/>
    </row>
    <row r="20" spans="1:22" ht="15.75" thickBot="1">
      <c r="A20" s="44" t="s">
        <v>92</v>
      </c>
      <c r="B20" s="50">
        <v>30</v>
      </c>
      <c r="C20" s="51">
        <v>2.47</v>
      </c>
      <c r="D20" s="52" t="s">
        <v>31</v>
      </c>
      <c r="E20" s="53" t="s">
        <v>31</v>
      </c>
      <c r="F20" s="52">
        <v>2.25</v>
      </c>
      <c r="G20" s="52"/>
      <c r="H20" s="52">
        <v>0.87</v>
      </c>
      <c r="I20" s="52"/>
      <c r="J20" s="52">
        <v>15.42</v>
      </c>
      <c r="K20" s="52">
        <v>78.6</v>
      </c>
      <c r="L20" s="52">
        <v>0.033</v>
      </c>
      <c r="M20" s="52">
        <v>0</v>
      </c>
      <c r="N20" s="52">
        <v>0</v>
      </c>
      <c r="O20" s="52">
        <v>0.51</v>
      </c>
      <c r="P20" s="52">
        <v>5.7</v>
      </c>
      <c r="Q20" s="52">
        <v>0.63</v>
      </c>
      <c r="R20" s="52">
        <v>3.9</v>
      </c>
      <c r="S20" s="52">
        <v>0.36</v>
      </c>
      <c r="T20" s="15"/>
      <c r="U20" s="15"/>
      <c r="V20" s="15"/>
    </row>
    <row r="21" spans="1:22" ht="15.75" thickBot="1">
      <c r="A21" s="54" t="s">
        <v>32</v>
      </c>
      <c r="B21" s="55"/>
      <c r="C21" s="56">
        <f>SUM(C17:C20)</f>
        <v>19.259999999999998</v>
      </c>
      <c r="D21" s="57"/>
      <c r="E21" s="58"/>
      <c r="F21" s="54">
        <f aca="true" t="shared" si="0" ref="F21:S21">SUM(F17:F20)</f>
        <v>11.65</v>
      </c>
      <c r="G21" s="54">
        <f t="shared" si="0"/>
        <v>0</v>
      </c>
      <c r="H21" s="54">
        <f t="shared" si="0"/>
        <v>11.669999999999998</v>
      </c>
      <c r="I21" s="54">
        <f t="shared" si="0"/>
        <v>0</v>
      </c>
      <c r="J21" s="54">
        <f t="shared" si="0"/>
        <v>72.82</v>
      </c>
      <c r="K21" s="54">
        <f t="shared" si="0"/>
        <v>446.9</v>
      </c>
      <c r="L21" s="54">
        <f t="shared" si="0"/>
        <v>0.24300000000000002</v>
      </c>
      <c r="M21" s="54">
        <f t="shared" si="0"/>
        <v>61.33</v>
      </c>
      <c r="N21" s="54">
        <f t="shared" si="0"/>
        <v>8.05</v>
      </c>
      <c r="O21" s="54">
        <f t="shared" si="0"/>
        <v>0.97</v>
      </c>
      <c r="P21" s="54">
        <f t="shared" si="0"/>
        <v>190</v>
      </c>
      <c r="Q21" s="54">
        <f t="shared" si="0"/>
        <v>240.93</v>
      </c>
      <c r="R21" s="54">
        <f t="shared" si="0"/>
        <v>91.60000000000001</v>
      </c>
      <c r="S21" s="54">
        <f t="shared" si="0"/>
        <v>4.26</v>
      </c>
      <c r="T21" s="15"/>
      <c r="U21" s="15"/>
      <c r="V21" s="15"/>
    </row>
    <row r="22" spans="1:22" ht="15.75" thickBot="1">
      <c r="A22" s="300" t="s">
        <v>33</v>
      </c>
      <c r="B22" s="301"/>
      <c r="C22" s="301"/>
      <c r="D22" s="301"/>
      <c r="E22" s="301"/>
      <c r="F22" s="301"/>
      <c r="G22" s="301"/>
      <c r="H22" s="301"/>
      <c r="I22" s="301"/>
      <c r="J22" s="301"/>
      <c r="K22" s="301"/>
      <c r="L22" s="301"/>
      <c r="M22" s="301"/>
      <c r="N22" s="301"/>
      <c r="O22" s="301"/>
      <c r="P22" s="301"/>
      <c r="Q22" s="301"/>
      <c r="R22" s="301"/>
      <c r="S22" s="302"/>
      <c r="T22" s="15"/>
      <c r="U22" s="15"/>
      <c r="V22" s="15"/>
    </row>
    <row r="23" spans="1:22" ht="15.75" thickBot="1">
      <c r="A23" s="297" t="s">
        <v>34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9"/>
      <c r="T23" s="15"/>
      <c r="U23" s="15"/>
      <c r="V23" s="15"/>
    </row>
    <row r="24" spans="1:22" ht="15.75" thickBot="1">
      <c r="A24" s="49" t="s">
        <v>35</v>
      </c>
      <c r="B24" s="50">
        <v>45</v>
      </c>
      <c r="C24" s="59">
        <v>5.42</v>
      </c>
      <c r="D24" s="60">
        <v>2008</v>
      </c>
      <c r="E24" s="60">
        <v>20</v>
      </c>
      <c r="F24" s="61">
        <v>7.5</v>
      </c>
      <c r="G24" s="61"/>
      <c r="H24" s="61">
        <v>11.2</v>
      </c>
      <c r="I24" s="61"/>
      <c r="J24" s="61">
        <v>6.4</v>
      </c>
      <c r="K24" s="61">
        <v>157</v>
      </c>
      <c r="L24" s="61">
        <v>0.04</v>
      </c>
      <c r="M24" s="61">
        <v>0</v>
      </c>
      <c r="N24" s="61">
        <v>0.03</v>
      </c>
      <c r="O24" s="61">
        <v>1.8</v>
      </c>
      <c r="P24" s="52">
        <v>7</v>
      </c>
      <c r="Q24" s="50">
        <v>76</v>
      </c>
      <c r="R24" s="52">
        <v>12</v>
      </c>
      <c r="S24" s="62">
        <v>1</v>
      </c>
      <c r="T24" s="15"/>
      <c r="U24" s="15"/>
      <c r="V24" s="15"/>
    </row>
    <row r="25" spans="1:22" ht="15.75" thickBot="1">
      <c r="A25" s="63" t="s">
        <v>120</v>
      </c>
      <c r="B25" s="50" t="s">
        <v>118</v>
      </c>
      <c r="C25" s="51">
        <v>10.22</v>
      </c>
      <c r="D25" s="64">
        <v>2009</v>
      </c>
      <c r="E25" s="53">
        <v>169</v>
      </c>
      <c r="F25" s="65">
        <v>3.9</v>
      </c>
      <c r="G25" s="61"/>
      <c r="H25" s="61">
        <v>2.8</v>
      </c>
      <c r="I25" s="61"/>
      <c r="J25" s="61">
        <v>19</v>
      </c>
      <c r="K25" s="61">
        <v>117</v>
      </c>
      <c r="L25" s="61">
        <v>0.09</v>
      </c>
      <c r="M25" s="61">
        <v>6</v>
      </c>
      <c r="N25" s="61">
        <v>0.2</v>
      </c>
      <c r="O25" s="61">
        <v>0.4</v>
      </c>
      <c r="P25" s="61">
        <v>22</v>
      </c>
      <c r="Q25" s="61">
        <v>54</v>
      </c>
      <c r="R25" s="61">
        <v>21</v>
      </c>
      <c r="S25" s="61">
        <v>0.9</v>
      </c>
      <c r="T25" s="15"/>
      <c r="U25" s="15"/>
      <c r="V25" s="15"/>
    </row>
    <row r="26" spans="1:22" ht="28.5" customHeight="1" thickBot="1">
      <c r="A26" s="66" t="s">
        <v>93</v>
      </c>
      <c r="B26" s="50">
        <v>275</v>
      </c>
      <c r="C26" s="51">
        <v>31.67</v>
      </c>
      <c r="D26" s="67">
        <v>2008</v>
      </c>
      <c r="E26" s="52">
        <v>235</v>
      </c>
      <c r="F26" s="52">
        <v>3.1</v>
      </c>
      <c r="G26" s="52"/>
      <c r="H26" s="52">
        <v>5.4</v>
      </c>
      <c r="I26" s="52"/>
      <c r="J26" s="52">
        <v>20.3</v>
      </c>
      <c r="K26" s="52">
        <v>141</v>
      </c>
      <c r="L26" s="52">
        <v>0.14</v>
      </c>
      <c r="M26" s="52">
        <v>5</v>
      </c>
      <c r="N26" s="52">
        <v>0.04</v>
      </c>
      <c r="O26" s="52">
        <v>0.2</v>
      </c>
      <c r="P26" s="52">
        <v>47</v>
      </c>
      <c r="Q26" s="68">
        <v>85</v>
      </c>
      <c r="R26" s="68">
        <v>29</v>
      </c>
      <c r="S26" s="64">
        <v>1.1</v>
      </c>
      <c r="T26" s="15"/>
      <c r="U26" s="15"/>
      <c r="V26" s="15"/>
    </row>
    <row r="27" spans="1:22" ht="14.25" customHeight="1" thickBot="1">
      <c r="A27" s="66" t="s">
        <v>45</v>
      </c>
      <c r="B27" s="50">
        <v>200</v>
      </c>
      <c r="C27" s="51">
        <v>3.32</v>
      </c>
      <c r="D27" s="53">
        <v>2008</v>
      </c>
      <c r="E27" s="52">
        <v>411</v>
      </c>
      <c r="F27" s="52">
        <v>0.1</v>
      </c>
      <c r="G27" s="61"/>
      <c r="H27" s="61">
        <v>0.1</v>
      </c>
      <c r="I27" s="61"/>
      <c r="J27" s="61">
        <v>27.9</v>
      </c>
      <c r="K27" s="61">
        <v>113</v>
      </c>
      <c r="L27" s="61">
        <v>0.01</v>
      </c>
      <c r="M27" s="61">
        <v>2</v>
      </c>
      <c r="N27" s="61">
        <v>0</v>
      </c>
      <c r="O27" s="50">
        <v>0.1</v>
      </c>
      <c r="P27" s="65">
        <v>5</v>
      </c>
      <c r="Q27" s="50">
        <v>8</v>
      </c>
      <c r="R27" s="50">
        <v>2</v>
      </c>
      <c r="S27" s="52">
        <v>0.4</v>
      </c>
      <c r="T27" s="15"/>
      <c r="U27" s="15"/>
      <c r="V27" s="15"/>
    </row>
    <row r="28" spans="1:22" ht="26.25" thickBot="1">
      <c r="A28" s="44" t="s">
        <v>91</v>
      </c>
      <c r="B28" s="50">
        <v>30</v>
      </c>
      <c r="C28" s="59">
        <v>1.51</v>
      </c>
      <c r="D28" s="64" t="s">
        <v>31</v>
      </c>
      <c r="E28" s="64" t="s">
        <v>31</v>
      </c>
      <c r="F28" s="64">
        <v>4.8</v>
      </c>
      <c r="G28" s="64"/>
      <c r="H28" s="64">
        <v>0.3</v>
      </c>
      <c r="I28" s="64"/>
      <c r="J28" s="64">
        <v>21</v>
      </c>
      <c r="K28" s="64">
        <v>100.7</v>
      </c>
      <c r="L28" s="64">
        <v>0.6</v>
      </c>
      <c r="M28" s="64">
        <v>0</v>
      </c>
      <c r="N28" s="64">
        <v>3</v>
      </c>
      <c r="O28" s="64">
        <v>1.8</v>
      </c>
      <c r="P28" s="64">
        <v>75</v>
      </c>
      <c r="Q28" s="64">
        <v>2.3</v>
      </c>
      <c r="R28" s="64">
        <v>15</v>
      </c>
      <c r="S28" s="52"/>
      <c r="T28" s="15"/>
      <c r="U28" s="15"/>
      <c r="V28" s="15"/>
    </row>
    <row r="29" spans="1:22" ht="15.75" thickBot="1">
      <c r="A29" s="69" t="s">
        <v>32</v>
      </c>
      <c r="B29" s="70"/>
      <c r="C29" s="71">
        <f>SUM(C24:C28)</f>
        <v>52.14</v>
      </c>
      <c r="D29" s="71"/>
      <c r="E29" s="71"/>
      <c r="F29" s="71">
        <f aca="true" t="shared" si="1" ref="F29:S29">SUM(F24:F28)</f>
        <v>19.4</v>
      </c>
      <c r="G29" s="71">
        <f t="shared" si="1"/>
        <v>0</v>
      </c>
      <c r="H29" s="71">
        <f t="shared" si="1"/>
        <v>19.8</v>
      </c>
      <c r="I29" s="71">
        <f t="shared" si="1"/>
        <v>0</v>
      </c>
      <c r="J29" s="71">
        <f t="shared" si="1"/>
        <v>94.6</v>
      </c>
      <c r="K29" s="71">
        <f t="shared" si="1"/>
        <v>628.7</v>
      </c>
      <c r="L29" s="71">
        <f t="shared" si="1"/>
        <v>0.88</v>
      </c>
      <c r="M29" s="71">
        <f t="shared" si="1"/>
        <v>13</v>
      </c>
      <c r="N29" s="71">
        <f t="shared" si="1"/>
        <v>3.27</v>
      </c>
      <c r="O29" s="71">
        <f t="shared" si="1"/>
        <v>4.300000000000001</v>
      </c>
      <c r="P29" s="71">
        <f t="shared" si="1"/>
        <v>156</v>
      </c>
      <c r="Q29" s="71">
        <f t="shared" si="1"/>
        <v>225.3</v>
      </c>
      <c r="R29" s="71">
        <f t="shared" si="1"/>
        <v>79</v>
      </c>
      <c r="S29" s="71">
        <f t="shared" si="1"/>
        <v>3.4</v>
      </c>
      <c r="T29" s="15"/>
      <c r="U29" s="15"/>
      <c r="V29" s="15"/>
    </row>
    <row r="30" spans="1:22" ht="15.75" thickBot="1">
      <c r="A30" s="251" t="s">
        <v>130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3"/>
      <c r="T30" s="15"/>
      <c r="U30" s="15"/>
      <c r="V30" s="15"/>
    </row>
    <row r="31" spans="1:22" ht="14.25" customHeight="1" thickBot="1">
      <c r="A31" s="72" t="s">
        <v>173</v>
      </c>
      <c r="B31" s="50">
        <v>100</v>
      </c>
      <c r="C31" s="59">
        <v>12.38</v>
      </c>
      <c r="D31" s="59" t="s">
        <v>31</v>
      </c>
      <c r="E31" s="59" t="s">
        <v>31</v>
      </c>
      <c r="F31" s="59">
        <v>7.5</v>
      </c>
      <c r="G31" s="59">
        <v>9.8</v>
      </c>
      <c r="H31" s="59">
        <v>9.8</v>
      </c>
      <c r="I31" s="59">
        <v>417</v>
      </c>
      <c r="J31" s="59">
        <v>94.4</v>
      </c>
      <c r="K31" s="59">
        <v>417</v>
      </c>
      <c r="L31" s="59">
        <v>0.08</v>
      </c>
      <c r="M31" s="59">
        <v>0</v>
      </c>
      <c r="N31" s="59">
        <v>11</v>
      </c>
      <c r="O31" s="59">
        <v>3.5</v>
      </c>
      <c r="P31" s="59">
        <v>29</v>
      </c>
      <c r="Q31" s="59">
        <v>90</v>
      </c>
      <c r="R31" s="59">
        <v>20</v>
      </c>
      <c r="S31" s="59">
        <v>21</v>
      </c>
      <c r="T31" s="15"/>
      <c r="U31" s="15"/>
      <c r="V31" s="15"/>
    </row>
    <row r="32" spans="1:22" ht="15.75" thickBot="1">
      <c r="A32" s="73" t="s">
        <v>100</v>
      </c>
      <c r="B32" s="68">
        <v>125</v>
      </c>
      <c r="C32" s="74">
        <v>11.52</v>
      </c>
      <c r="D32" s="64" t="s">
        <v>31</v>
      </c>
      <c r="E32" s="64" t="s">
        <v>31</v>
      </c>
      <c r="F32" s="64">
        <v>3.9</v>
      </c>
      <c r="G32" s="64"/>
      <c r="H32" s="64">
        <v>6.5</v>
      </c>
      <c r="I32" s="64"/>
      <c r="J32" s="64">
        <v>6.24</v>
      </c>
      <c r="K32" s="64">
        <v>97.6</v>
      </c>
      <c r="L32" s="64">
        <v>0.05</v>
      </c>
      <c r="M32" s="64">
        <v>1.95</v>
      </c>
      <c r="N32" s="64">
        <v>65</v>
      </c>
      <c r="O32" s="64">
        <v>0.11</v>
      </c>
      <c r="P32" s="64">
        <v>156</v>
      </c>
      <c r="Q32" s="64">
        <v>0.7</v>
      </c>
      <c r="R32" s="64">
        <v>18.2</v>
      </c>
      <c r="S32" s="75">
        <v>0.09</v>
      </c>
      <c r="T32" s="15"/>
      <c r="U32" s="15"/>
      <c r="V32" s="15"/>
    </row>
    <row r="33" spans="1:22" ht="15.75" thickBot="1">
      <c r="A33" s="44" t="s">
        <v>76</v>
      </c>
      <c r="B33" s="68">
        <v>100</v>
      </c>
      <c r="C33" s="74">
        <v>9.7</v>
      </c>
      <c r="D33" s="64" t="s">
        <v>31</v>
      </c>
      <c r="E33" s="64" t="s">
        <v>31</v>
      </c>
      <c r="F33" s="64">
        <v>0.4</v>
      </c>
      <c r="G33" s="64"/>
      <c r="H33" s="64">
        <v>0.4</v>
      </c>
      <c r="I33" s="64"/>
      <c r="J33" s="64">
        <v>9.8</v>
      </c>
      <c r="K33" s="64">
        <v>47</v>
      </c>
      <c r="L33" s="64">
        <v>0.03</v>
      </c>
      <c r="M33" s="64">
        <v>10</v>
      </c>
      <c r="N33" s="64">
        <v>5</v>
      </c>
      <c r="O33" s="64">
        <v>0.2</v>
      </c>
      <c r="P33" s="64">
        <v>16</v>
      </c>
      <c r="Q33" s="64">
        <v>0.4</v>
      </c>
      <c r="R33" s="64">
        <v>9</v>
      </c>
      <c r="S33" s="64">
        <v>2.2</v>
      </c>
      <c r="T33" s="15"/>
      <c r="U33" s="15"/>
      <c r="V33" s="15"/>
    </row>
    <row r="34" spans="1:22" ht="15.75" thickBot="1">
      <c r="A34" s="69" t="s">
        <v>32</v>
      </c>
      <c r="B34" s="70"/>
      <c r="C34" s="71">
        <f>SUM(C31:C33)</f>
        <v>33.599999999999994</v>
      </c>
      <c r="D34" s="71"/>
      <c r="E34" s="71"/>
      <c r="F34" s="71">
        <f aca="true" t="shared" si="2" ref="F34:S34">SUM(F31:F33)</f>
        <v>11.8</v>
      </c>
      <c r="G34" s="71">
        <f t="shared" si="2"/>
        <v>9.8</v>
      </c>
      <c r="H34" s="71">
        <f t="shared" si="2"/>
        <v>16.7</v>
      </c>
      <c r="I34" s="71">
        <f t="shared" si="2"/>
        <v>417</v>
      </c>
      <c r="J34" s="71">
        <f t="shared" si="2"/>
        <v>110.44</v>
      </c>
      <c r="K34" s="71">
        <f t="shared" si="2"/>
        <v>561.6</v>
      </c>
      <c r="L34" s="71">
        <f t="shared" si="2"/>
        <v>0.16</v>
      </c>
      <c r="M34" s="71">
        <f t="shared" si="2"/>
        <v>11.95</v>
      </c>
      <c r="N34" s="71">
        <f t="shared" si="2"/>
        <v>81</v>
      </c>
      <c r="O34" s="71">
        <f t="shared" si="2"/>
        <v>3.81</v>
      </c>
      <c r="P34" s="71">
        <f t="shared" si="2"/>
        <v>201</v>
      </c>
      <c r="Q34" s="71">
        <f t="shared" si="2"/>
        <v>91.10000000000001</v>
      </c>
      <c r="R34" s="71">
        <f t="shared" si="2"/>
        <v>47.2</v>
      </c>
      <c r="S34" s="71">
        <f t="shared" si="2"/>
        <v>23.29</v>
      </c>
      <c r="T34" s="15"/>
      <c r="U34" s="15"/>
      <c r="V34" s="15"/>
    </row>
    <row r="35" spans="1:22" ht="15.75" thickBot="1">
      <c r="A35" s="76" t="s">
        <v>37</v>
      </c>
      <c r="B35" s="70"/>
      <c r="C35" s="71">
        <f>C34+C29+C21</f>
        <v>105</v>
      </c>
      <c r="D35" s="76"/>
      <c r="E35" s="76"/>
      <c r="F35" s="71">
        <f aca="true" t="shared" si="3" ref="F35:S35">F34+F29+F21</f>
        <v>42.85</v>
      </c>
      <c r="G35" s="71">
        <f t="shared" si="3"/>
        <v>9.8</v>
      </c>
      <c r="H35" s="71">
        <f t="shared" si="3"/>
        <v>48.17</v>
      </c>
      <c r="I35" s="71">
        <f t="shared" si="3"/>
        <v>417</v>
      </c>
      <c r="J35" s="71">
        <f t="shared" si="3"/>
        <v>277.86</v>
      </c>
      <c r="K35" s="71">
        <f t="shared" si="3"/>
        <v>1637.2000000000003</v>
      </c>
      <c r="L35" s="71">
        <f t="shared" si="3"/>
        <v>1.2830000000000001</v>
      </c>
      <c r="M35" s="71">
        <f t="shared" si="3"/>
        <v>86.28</v>
      </c>
      <c r="N35" s="71">
        <f t="shared" si="3"/>
        <v>92.32</v>
      </c>
      <c r="O35" s="71">
        <f t="shared" si="3"/>
        <v>9.080000000000002</v>
      </c>
      <c r="P35" s="71">
        <f t="shared" si="3"/>
        <v>547</v>
      </c>
      <c r="Q35" s="71">
        <f t="shared" si="3"/>
        <v>557.33</v>
      </c>
      <c r="R35" s="71">
        <f t="shared" si="3"/>
        <v>217.8</v>
      </c>
      <c r="S35" s="71">
        <f t="shared" si="3"/>
        <v>30.949999999999996</v>
      </c>
      <c r="T35" s="15"/>
      <c r="U35" s="15"/>
      <c r="V35" s="15"/>
    </row>
    <row r="36" spans="1:22" ht="15">
      <c r="A36" s="43" t="s">
        <v>162</v>
      </c>
      <c r="B36" s="29"/>
      <c r="C36" s="30"/>
      <c r="D36" s="31"/>
      <c r="E36" s="28"/>
      <c r="F36" s="27"/>
      <c r="G36" s="27"/>
      <c r="H36" s="27"/>
      <c r="I36" s="32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33"/>
      <c r="U36" s="15"/>
      <c r="V36" s="15"/>
    </row>
    <row r="37" spans="1:22" ht="15">
      <c r="A37" s="43"/>
      <c r="B37" s="29"/>
      <c r="C37" s="30"/>
      <c r="D37" s="31"/>
      <c r="E37" s="28"/>
      <c r="F37" s="27"/>
      <c r="G37" s="27"/>
      <c r="H37" s="27"/>
      <c r="I37" s="32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33"/>
      <c r="U37" s="15"/>
      <c r="V37" s="15"/>
    </row>
    <row r="38" spans="1:22" ht="15">
      <c r="A38" s="43" t="s">
        <v>161</v>
      </c>
      <c r="B38" s="29"/>
      <c r="C38" s="30"/>
      <c r="D38" s="31"/>
      <c r="E38" s="28"/>
      <c r="F38" s="27"/>
      <c r="G38" s="27"/>
      <c r="H38" s="27"/>
      <c r="I38" s="32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33"/>
      <c r="U38" s="15"/>
      <c r="V38" s="15"/>
    </row>
    <row r="39" spans="1:22" ht="15">
      <c r="A39" s="28"/>
      <c r="B39" s="29"/>
      <c r="C39" s="30"/>
      <c r="D39" s="31"/>
      <c r="E39" s="28"/>
      <c r="F39" s="27"/>
      <c r="G39" s="27"/>
      <c r="H39" s="27"/>
      <c r="I39" s="32"/>
      <c r="J39" s="29"/>
      <c r="K39" s="28"/>
      <c r="L39" s="28"/>
      <c r="M39" s="28"/>
      <c r="N39" s="28"/>
      <c r="O39" s="28"/>
      <c r="P39" s="28"/>
      <c r="Q39" s="28"/>
      <c r="R39" s="28"/>
      <c r="S39" s="28"/>
      <c r="T39" s="33"/>
      <c r="U39" s="15"/>
      <c r="V39" s="15"/>
    </row>
    <row r="40" spans="1:22" ht="15.75">
      <c r="A40" s="274" t="s">
        <v>157</v>
      </c>
      <c r="B40" s="274"/>
      <c r="C40" s="25"/>
      <c r="D40" s="25"/>
      <c r="E40" s="25"/>
      <c r="F40" s="25"/>
      <c r="G40" s="25"/>
      <c r="H40" s="25"/>
      <c r="I40" s="25"/>
      <c r="J40" s="25"/>
      <c r="K40" s="25"/>
      <c r="L40" s="275" t="s">
        <v>158</v>
      </c>
      <c r="M40" s="275"/>
      <c r="N40" s="275"/>
      <c r="O40" s="275"/>
      <c r="P40" s="275"/>
      <c r="Q40" s="275"/>
      <c r="R40" s="275"/>
      <c r="S40" s="25"/>
      <c r="T40" s="33"/>
      <c r="U40" s="15"/>
      <c r="V40" s="15"/>
    </row>
    <row r="41" spans="1:22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4" t="s">
        <v>159</v>
      </c>
      <c r="M41" s="274"/>
      <c r="N41" s="274"/>
      <c r="O41" s="274"/>
      <c r="P41" s="274"/>
      <c r="Q41" s="274"/>
      <c r="R41" s="274"/>
      <c r="S41" s="25"/>
      <c r="T41" s="33"/>
      <c r="U41" s="15"/>
      <c r="V41" s="15"/>
    </row>
    <row r="42" spans="1:22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33"/>
      <c r="U42" s="15"/>
      <c r="V42" s="15"/>
    </row>
    <row r="43" spans="1:22" ht="27.75" customHeight="1">
      <c r="A43" s="276" t="s">
        <v>163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33"/>
      <c r="U43" s="15"/>
      <c r="V43" s="15"/>
    </row>
    <row r="44" spans="1:22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3"/>
      <c r="U44" s="15"/>
      <c r="V44" s="15"/>
    </row>
    <row r="45" spans="1:22" ht="15.75" thickBot="1">
      <c r="A45" s="275" t="s">
        <v>160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33"/>
      <c r="U45" s="15"/>
      <c r="V45" s="15"/>
    </row>
    <row r="46" spans="1:22" ht="15">
      <c r="A46" s="261" t="s">
        <v>0</v>
      </c>
      <c r="B46" s="24" t="s">
        <v>1</v>
      </c>
      <c r="C46" s="2" t="s">
        <v>2</v>
      </c>
      <c r="D46" s="277" t="s">
        <v>3</v>
      </c>
      <c r="E46" s="280" t="s">
        <v>4</v>
      </c>
      <c r="F46" s="283" t="s">
        <v>5</v>
      </c>
      <c r="G46" s="284"/>
      <c r="H46" s="264" t="s">
        <v>6</v>
      </c>
      <c r="I46" s="266"/>
      <c r="J46" s="3" t="s">
        <v>7</v>
      </c>
      <c r="K46" s="261" t="s">
        <v>8</v>
      </c>
      <c r="L46" s="264" t="s">
        <v>9</v>
      </c>
      <c r="M46" s="265"/>
      <c r="N46" s="265"/>
      <c r="O46" s="266"/>
      <c r="P46" s="267" t="s">
        <v>10</v>
      </c>
      <c r="Q46" s="265"/>
      <c r="R46" s="265"/>
      <c r="S46" s="266"/>
      <c r="T46" s="33"/>
      <c r="U46" s="15"/>
      <c r="V46" s="15"/>
    </row>
    <row r="47" spans="1:22" ht="15.75" thickBot="1">
      <c r="A47" s="262"/>
      <c r="B47" s="4" t="s">
        <v>11</v>
      </c>
      <c r="C47" s="268"/>
      <c r="D47" s="278"/>
      <c r="E47" s="281"/>
      <c r="F47" s="285"/>
      <c r="G47" s="286"/>
      <c r="H47" s="287"/>
      <c r="I47" s="288"/>
      <c r="J47" s="5" t="s">
        <v>11</v>
      </c>
      <c r="K47" s="262"/>
      <c r="L47" s="270" t="s">
        <v>12</v>
      </c>
      <c r="M47" s="271"/>
      <c r="N47" s="271"/>
      <c r="O47" s="272"/>
      <c r="P47" s="273" t="s">
        <v>13</v>
      </c>
      <c r="Q47" s="271"/>
      <c r="R47" s="271"/>
      <c r="S47" s="272"/>
      <c r="T47" s="33"/>
      <c r="U47" s="15"/>
      <c r="V47" s="15"/>
    </row>
    <row r="48" spans="1:22" ht="65.25" customHeight="1">
      <c r="A48" s="262"/>
      <c r="B48" s="254"/>
      <c r="C48" s="268"/>
      <c r="D48" s="278"/>
      <c r="E48" s="281"/>
      <c r="F48" s="5" t="s">
        <v>14</v>
      </c>
      <c r="G48" s="6" t="s">
        <v>15</v>
      </c>
      <c r="H48" s="5" t="s">
        <v>14</v>
      </c>
      <c r="I48" s="256" t="s">
        <v>16</v>
      </c>
      <c r="J48" s="259"/>
      <c r="K48" s="262"/>
      <c r="L48" s="261" t="s">
        <v>17</v>
      </c>
      <c r="M48" s="261" t="s">
        <v>18</v>
      </c>
      <c r="N48" s="261" t="s">
        <v>19</v>
      </c>
      <c r="O48" s="261" t="s">
        <v>20</v>
      </c>
      <c r="P48" s="261" t="s">
        <v>21</v>
      </c>
      <c r="Q48" s="261" t="s">
        <v>22</v>
      </c>
      <c r="R48" s="261" t="s">
        <v>23</v>
      </c>
      <c r="S48" s="261" t="s">
        <v>24</v>
      </c>
      <c r="T48" s="33"/>
      <c r="U48" s="15"/>
      <c r="V48" s="15"/>
    </row>
    <row r="49" spans="1:22" ht="15" customHeight="1" thickBot="1">
      <c r="A49" s="262"/>
      <c r="B49" s="254"/>
      <c r="C49" s="268"/>
      <c r="D49" s="278"/>
      <c r="E49" s="281"/>
      <c r="F49" s="5" t="s">
        <v>11</v>
      </c>
      <c r="G49" s="6" t="s">
        <v>25</v>
      </c>
      <c r="H49" s="5" t="s">
        <v>11</v>
      </c>
      <c r="I49" s="257"/>
      <c r="J49" s="259"/>
      <c r="K49" s="262"/>
      <c r="L49" s="262"/>
      <c r="M49" s="262"/>
      <c r="N49" s="262"/>
      <c r="O49" s="262"/>
      <c r="P49" s="262"/>
      <c r="Q49" s="262"/>
      <c r="R49" s="262"/>
      <c r="S49" s="262"/>
      <c r="T49" s="33"/>
      <c r="U49" s="15"/>
      <c r="V49" s="15"/>
    </row>
    <row r="50" spans="1:22" ht="15.75" hidden="1" thickBot="1">
      <c r="A50" s="262"/>
      <c r="B50" s="254"/>
      <c r="C50" s="268"/>
      <c r="D50" s="278"/>
      <c r="E50" s="281"/>
      <c r="F50" s="7"/>
      <c r="G50" s="8" t="s">
        <v>11</v>
      </c>
      <c r="H50" s="7"/>
      <c r="I50" s="257"/>
      <c r="J50" s="259"/>
      <c r="K50" s="262"/>
      <c r="L50" s="262"/>
      <c r="M50" s="262"/>
      <c r="N50" s="262"/>
      <c r="O50" s="262"/>
      <c r="P50" s="262"/>
      <c r="Q50" s="262"/>
      <c r="R50" s="262"/>
      <c r="S50" s="262"/>
      <c r="T50" s="33"/>
      <c r="U50" s="15"/>
      <c r="V50" s="15"/>
    </row>
    <row r="51" spans="1:22" ht="15.75" hidden="1" thickBot="1">
      <c r="A51" s="263"/>
      <c r="B51" s="255"/>
      <c r="C51" s="269"/>
      <c r="D51" s="279"/>
      <c r="E51" s="282"/>
      <c r="F51" s="9"/>
      <c r="G51" s="7"/>
      <c r="H51" s="7"/>
      <c r="I51" s="258"/>
      <c r="J51" s="260"/>
      <c r="K51" s="263"/>
      <c r="L51" s="5"/>
      <c r="M51" s="5"/>
      <c r="N51" s="5"/>
      <c r="O51" s="5"/>
      <c r="P51" s="5"/>
      <c r="Q51" s="5"/>
      <c r="R51" s="5"/>
      <c r="S51" s="5"/>
      <c r="T51" s="33"/>
      <c r="U51" s="15"/>
      <c r="V51" s="15"/>
    </row>
    <row r="52" spans="1:22" ht="15.75" thickBot="1">
      <c r="A52" s="251" t="s">
        <v>38</v>
      </c>
      <c r="B52" s="252"/>
      <c r="C52" s="252"/>
      <c r="D52" s="252"/>
      <c r="E52" s="252"/>
      <c r="F52" s="252"/>
      <c r="G52" s="252"/>
      <c r="H52" s="252"/>
      <c r="I52" s="252"/>
      <c r="J52" s="252"/>
      <c r="K52" s="252"/>
      <c r="L52" s="252"/>
      <c r="M52" s="252"/>
      <c r="N52" s="252"/>
      <c r="O52" s="252"/>
      <c r="P52" s="252"/>
      <c r="Q52" s="252"/>
      <c r="R52" s="252"/>
      <c r="S52" s="253"/>
      <c r="T52" s="15"/>
      <c r="U52" s="15"/>
      <c r="V52" s="15"/>
    </row>
    <row r="53" spans="1:22" ht="15.75" thickBot="1">
      <c r="A53" s="251" t="s">
        <v>27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3"/>
      <c r="T53" s="15"/>
      <c r="U53" s="15"/>
      <c r="V53" s="15"/>
    </row>
    <row r="54" spans="1:22" ht="15.75" thickBot="1">
      <c r="A54" s="73" t="s">
        <v>39</v>
      </c>
      <c r="B54" s="52">
        <v>100</v>
      </c>
      <c r="C54" s="59">
        <v>20.29</v>
      </c>
      <c r="D54" s="77">
        <v>2008</v>
      </c>
      <c r="E54" s="64">
        <v>254</v>
      </c>
      <c r="F54" s="64">
        <v>11.2</v>
      </c>
      <c r="G54" s="64"/>
      <c r="H54" s="64">
        <v>27.6</v>
      </c>
      <c r="I54" s="64"/>
      <c r="J54" s="64">
        <v>0.4</v>
      </c>
      <c r="K54" s="64">
        <v>296</v>
      </c>
      <c r="L54" s="64">
        <v>0.2</v>
      </c>
      <c r="M54" s="64">
        <v>0</v>
      </c>
      <c r="N54" s="64">
        <v>0.02</v>
      </c>
      <c r="O54" s="64">
        <v>0.4</v>
      </c>
      <c r="P54" s="64">
        <v>36</v>
      </c>
      <c r="Q54" s="64">
        <v>162</v>
      </c>
      <c r="R54" s="64">
        <v>20</v>
      </c>
      <c r="S54" s="64">
        <v>2</v>
      </c>
      <c r="T54" s="15"/>
      <c r="U54" s="15"/>
      <c r="V54" s="15"/>
    </row>
    <row r="55" spans="1:22" ht="15.75" thickBot="1">
      <c r="A55" s="73" t="s">
        <v>40</v>
      </c>
      <c r="B55" s="52">
        <v>150</v>
      </c>
      <c r="C55" s="59">
        <v>9.26</v>
      </c>
      <c r="D55" s="77">
        <v>2009</v>
      </c>
      <c r="E55" s="64">
        <v>544</v>
      </c>
      <c r="F55" s="64">
        <v>3.4</v>
      </c>
      <c r="G55" s="64"/>
      <c r="H55" s="64">
        <v>6.7</v>
      </c>
      <c r="I55" s="64"/>
      <c r="J55" s="64">
        <v>13.1</v>
      </c>
      <c r="K55" s="64">
        <v>128</v>
      </c>
      <c r="L55" s="64">
        <v>0.58</v>
      </c>
      <c r="M55" s="64">
        <v>11</v>
      </c>
      <c r="N55" s="64">
        <v>0.76</v>
      </c>
      <c r="O55" s="64">
        <v>0.4</v>
      </c>
      <c r="P55" s="64">
        <v>44</v>
      </c>
      <c r="Q55" s="64">
        <v>88</v>
      </c>
      <c r="R55" s="64">
        <v>26</v>
      </c>
      <c r="S55" s="64">
        <v>1.1</v>
      </c>
      <c r="T55" s="15"/>
      <c r="U55" s="15"/>
      <c r="V55" s="15"/>
    </row>
    <row r="56" spans="1:22" ht="15.75" thickBot="1">
      <c r="A56" s="73" t="s">
        <v>29</v>
      </c>
      <c r="B56" s="52">
        <v>200</v>
      </c>
      <c r="C56" s="59">
        <v>1.25</v>
      </c>
      <c r="D56" s="77">
        <v>2008</v>
      </c>
      <c r="E56" s="64">
        <v>430</v>
      </c>
      <c r="F56" s="64">
        <v>0.2</v>
      </c>
      <c r="G56" s="52"/>
      <c r="H56" s="52">
        <v>0.1</v>
      </c>
      <c r="I56" s="52"/>
      <c r="J56" s="52">
        <v>15</v>
      </c>
      <c r="K56" s="52">
        <v>60</v>
      </c>
      <c r="L56" s="52">
        <v>0</v>
      </c>
      <c r="M56" s="52">
        <v>0</v>
      </c>
      <c r="N56" s="52">
        <v>0</v>
      </c>
      <c r="O56" s="52">
        <v>0</v>
      </c>
      <c r="P56" s="52">
        <v>5</v>
      </c>
      <c r="Q56" s="64">
        <v>8</v>
      </c>
      <c r="R56" s="64">
        <v>4</v>
      </c>
      <c r="S56" s="64">
        <v>1</v>
      </c>
      <c r="T56" s="15"/>
      <c r="U56" s="15"/>
      <c r="V56" s="15"/>
    </row>
    <row r="57" spans="1:22" ht="15.75" thickBot="1">
      <c r="A57" s="73" t="s">
        <v>95</v>
      </c>
      <c r="B57" s="52">
        <v>25</v>
      </c>
      <c r="C57" s="59">
        <v>2.99</v>
      </c>
      <c r="D57" s="77" t="s">
        <v>31</v>
      </c>
      <c r="E57" s="64" t="s">
        <v>31</v>
      </c>
      <c r="F57" s="64">
        <v>0.4</v>
      </c>
      <c r="G57" s="64"/>
      <c r="H57" s="64">
        <v>0.4</v>
      </c>
      <c r="I57" s="64"/>
      <c r="J57" s="64">
        <v>9.8</v>
      </c>
      <c r="K57" s="64">
        <v>47</v>
      </c>
      <c r="L57" s="64">
        <v>0.03</v>
      </c>
      <c r="M57" s="64">
        <v>10</v>
      </c>
      <c r="N57" s="64">
        <v>5</v>
      </c>
      <c r="O57" s="64">
        <v>0.2</v>
      </c>
      <c r="P57" s="64">
        <v>16</v>
      </c>
      <c r="Q57" s="64">
        <v>0.4</v>
      </c>
      <c r="R57" s="64">
        <v>9</v>
      </c>
      <c r="S57" s="64">
        <v>2.2</v>
      </c>
      <c r="T57" s="15"/>
      <c r="U57" s="15"/>
      <c r="V57" s="15"/>
    </row>
    <row r="58" spans="1:22" ht="26.25" thickBot="1">
      <c r="A58" s="44" t="s">
        <v>91</v>
      </c>
      <c r="B58" s="52">
        <v>30</v>
      </c>
      <c r="C58" s="74">
        <v>1.51</v>
      </c>
      <c r="D58" s="77" t="s">
        <v>31</v>
      </c>
      <c r="E58" s="64" t="s">
        <v>31</v>
      </c>
      <c r="F58" s="64">
        <v>4.8</v>
      </c>
      <c r="G58" s="64"/>
      <c r="H58" s="64">
        <v>0.3</v>
      </c>
      <c r="I58" s="64"/>
      <c r="J58" s="64">
        <v>21</v>
      </c>
      <c r="K58" s="64">
        <v>100.7</v>
      </c>
      <c r="L58" s="64">
        <v>0.6</v>
      </c>
      <c r="M58" s="64">
        <v>0</v>
      </c>
      <c r="N58" s="64">
        <v>3</v>
      </c>
      <c r="O58" s="64">
        <v>1.8</v>
      </c>
      <c r="P58" s="64">
        <v>75</v>
      </c>
      <c r="Q58" s="64">
        <v>2.3</v>
      </c>
      <c r="R58" s="64">
        <v>15</v>
      </c>
      <c r="S58" s="64">
        <v>0.6</v>
      </c>
      <c r="T58" s="15"/>
      <c r="U58" s="15"/>
      <c r="V58" s="15"/>
    </row>
    <row r="59" spans="1:22" ht="15.75" thickBot="1">
      <c r="A59" s="78" t="s">
        <v>32</v>
      </c>
      <c r="B59" s="79"/>
      <c r="C59" s="71">
        <f>SUM(C54:C58)</f>
        <v>35.3</v>
      </c>
      <c r="D59" s="71"/>
      <c r="E59" s="71"/>
      <c r="F59" s="71">
        <f>SUM(F54:F58)</f>
        <v>20</v>
      </c>
      <c r="G59" s="71">
        <f aca="true" t="shared" si="4" ref="G59:S59">SUM(G54:G58)</f>
        <v>0</v>
      </c>
      <c r="H59" s="71">
        <f t="shared" si="4"/>
        <v>35.1</v>
      </c>
      <c r="I59" s="71">
        <f t="shared" si="4"/>
        <v>0</v>
      </c>
      <c r="J59" s="71">
        <f t="shared" si="4"/>
        <v>59.3</v>
      </c>
      <c r="K59" s="71">
        <f t="shared" si="4"/>
        <v>631.7</v>
      </c>
      <c r="L59" s="71">
        <f t="shared" si="4"/>
        <v>1.4100000000000001</v>
      </c>
      <c r="M59" s="71">
        <f t="shared" si="4"/>
        <v>21</v>
      </c>
      <c r="N59" s="71">
        <f t="shared" si="4"/>
        <v>8.780000000000001</v>
      </c>
      <c r="O59" s="71">
        <f t="shared" si="4"/>
        <v>2.8</v>
      </c>
      <c r="P59" s="71">
        <f t="shared" si="4"/>
        <v>176</v>
      </c>
      <c r="Q59" s="71">
        <f t="shared" si="4"/>
        <v>260.7</v>
      </c>
      <c r="R59" s="71">
        <f t="shared" si="4"/>
        <v>74</v>
      </c>
      <c r="S59" s="71">
        <f t="shared" si="4"/>
        <v>6.8999999999999995</v>
      </c>
      <c r="T59" s="15"/>
      <c r="U59" s="15"/>
      <c r="V59" s="15"/>
    </row>
    <row r="60" spans="1:22" ht="15.75" thickBot="1">
      <c r="A60" s="251" t="s">
        <v>34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3"/>
      <c r="T60" s="15"/>
      <c r="U60" s="15"/>
      <c r="V60" s="15"/>
    </row>
    <row r="61" spans="1:22" ht="15.75" thickBot="1">
      <c r="A61" s="73" t="s">
        <v>121</v>
      </c>
      <c r="B61" s="50">
        <v>30</v>
      </c>
      <c r="C61" s="59">
        <v>2.36</v>
      </c>
      <c r="D61" s="64" t="s">
        <v>31</v>
      </c>
      <c r="E61" s="64" t="s">
        <v>31</v>
      </c>
      <c r="F61" s="61">
        <v>0.78</v>
      </c>
      <c r="G61" s="61"/>
      <c r="H61" s="61">
        <v>3.12</v>
      </c>
      <c r="I61" s="61"/>
      <c r="J61" s="61">
        <v>6.96</v>
      </c>
      <c r="K61" s="61">
        <v>57.4</v>
      </c>
      <c r="L61" s="61">
        <v>0.012</v>
      </c>
      <c r="M61" s="61">
        <v>3.54</v>
      </c>
      <c r="N61" s="61">
        <v>48</v>
      </c>
      <c r="O61" s="50">
        <v>0.18</v>
      </c>
      <c r="P61" s="65">
        <v>25.56</v>
      </c>
      <c r="Q61" s="50">
        <v>0.2</v>
      </c>
      <c r="R61" s="50">
        <v>9</v>
      </c>
      <c r="S61" s="52">
        <v>0.84</v>
      </c>
      <c r="T61" s="15"/>
      <c r="U61" s="15"/>
      <c r="V61" s="15"/>
    </row>
    <row r="62" spans="1:22" ht="15.75" thickBot="1">
      <c r="A62" s="73" t="s">
        <v>94</v>
      </c>
      <c r="B62" s="50">
        <v>250</v>
      </c>
      <c r="C62" s="74">
        <v>8.3</v>
      </c>
      <c r="D62" s="64">
        <v>2008</v>
      </c>
      <c r="E62" s="64">
        <v>95</v>
      </c>
      <c r="F62" s="52">
        <v>3</v>
      </c>
      <c r="G62" s="52"/>
      <c r="H62" s="52">
        <v>4.2</v>
      </c>
      <c r="I62" s="52"/>
      <c r="J62" s="52">
        <v>10.2</v>
      </c>
      <c r="K62" s="52">
        <v>91</v>
      </c>
      <c r="L62" s="52">
        <v>0.08</v>
      </c>
      <c r="M62" s="52">
        <v>11</v>
      </c>
      <c r="N62" s="52">
        <v>0.22</v>
      </c>
      <c r="O62" s="52">
        <v>0.2</v>
      </c>
      <c r="P62" s="52">
        <v>30</v>
      </c>
      <c r="Q62" s="64">
        <v>53</v>
      </c>
      <c r="R62" s="64">
        <v>22</v>
      </c>
      <c r="S62" s="64">
        <v>0.8</v>
      </c>
      <c r="T62" s="15"/>
      <c r="U62" s="15"/>
      <c r="V62" s="15"/>
    </row>
    <row r="63" spans="1:22" ht="15.75" thickBot="1">
      <c r="A63" s="73" t="s">
        <v>43</v>
      </c>
      <c r="B63" s="50" t="s">
        <v>141</v>
      </c>
      <c r="C63" s="59">
        <v>23.19</v>
      </c>
      <c r="D63" s="64">
        <v>2009</v>
      </c>
      <c r="E63" s="64">
        <v>422</v>
      </c>
      <c r="F63" s="61">
        <v>13.4</v>
      </c>
      <c r="G63" s="61"/>
      <c r="H63" s="61">
        <v>9.6</v>
      </c>
      <c r="I63" s="61"/>
      <c r="J63" s="61">
        <v>5.9</v>
      </c>
      <c r="K63" s="61">
        <v>163</v>
      </c>
      <c r="L63" s="61">
        <v>0.19</v>
      </c>
      <c r="M63" s="61">
        <v>13</v>
      </c>
      <c r="N63" s="61">
        <v>5.58</v>
      </c>
      <c r="O63" s="50">
        <v>3.2</v>
      </c>
      <c r="P63" s="65">
        <v>14</v>
      </c>
      <c r="Q63" s="52">
        <v>231</v>
      </c>
      <c r="R63" s="50">
        <v>15</v>
      </c>
      <c r="S63" s="52">
        <v>5</v>
      </c>
      <c r="T63" s="15"/>
      <c r="U63" s="15"/>
      <c r="V63" s="15"/>
    </row>
    <row r="64" spans="1:22" ht="15.75" thickBot="1">
      <c r="A64" s="73" t="s">
        <v>44</v>
      </c>
      <c r="B64" s="50">
        <v>150</v>
      </c>
      <c r="C64" s="59">
        <v>4.15</v>
      </c>
      <c r="D64" s="64">
        <v>2008</v>
      </c>
      <c r="E64" s="64">
        <v>325</v>
      </c>
      <c r="F64" s="52">
        <v>3.7</v>
      </c>
      <c r="G64" s="52"/>
      <c r="H64" s="52">
        <v>6.3</v>
      </c>
      <c r="I64" s="52"/>
      <c r="J64" s="52">
        <v>32.8</v>
      </c>
      <c r="K64" s="52">
        <v>203</v>
      </c>
      <c r="L64" s="52">
        <v>0.02</v>
      </c>
      <c r="M64" s="52">
        <v>0</v>
      </c>
      <c r="N64" s="52">
        <v>0.05</v>
      </c>
      <c r="O64" s="52">
        <v>0.3</v>
      </c>
      <c r="P64" s="52">
        <v>3</v>
      </c>
      <c r="Q64" s="50">
        <v>61</v>
      </c>
      <c r="R64" s="50">
        <v>19</v>
      </c>
      <c r="S64" s="52">
        <v>0.6</v>
      </c>
      <c r="T64" s="15"/>
      <c r="U64" s="15"/>
      <c r="V64" s="15"/>
    </row>
    <row r="65" spans="1:22" ht="15.75" thickBot="1">
      <c r="A65" s="66" t="s">
        <v>108</v>
      </c>
      <c r="B65" s="50">
        <v>200</v>
      </c>
      <c r="C65" s="51">
        <v>2.72</v>
      </c>
      <c r="D65" s="67">
        <v>2008</v>
      </c>
      <c r="E65" s="64">
        <v>436</v>
      </c>
      <c r="F65" s="61">
        <v>0.1</v>
      </c>
      <c r="G65" s="61"/>
      <c r="H65" s="61">
        <v>0.1</v>
      </c>
      <c r="I65" s="61"/>
      <c r="J65" s="61">
        <v>27.9</v>
      </c>
      <c r="K65" s="61">
        <v>113</v>
      </c>
      <c r="L65" s="61">
        <v>0.01</v>
      </c>
      <c r="M65" s="61">
        <v>2</v>
      </c>
      <c r="N65" s="61">
        <v>0</v>
      </c>
      <c r="O65" s="50">
        <v>0.1</v>
      </c>
      <c r="P65" s="65">
        <v>5</v>
      </c>
      <c r="Q65" s="50">
        <v>8</v>
      </c>
      <c r="R65" s="50">
        <v>2</v>
      </c>
      <c r="S65" s="52">
        <v>0.4</v>
      </c>
      <c r="T65" s="15"/>
      <c r="U65" s="15"/>
      <c r="V65" s="15"/>
    </row>
    <row r="66" spans="1:22" ht="26.25" thickBot="1">
      <c r="A66" s="44" t="s">
        <v>91</v>
      </c>
      <c r="B66" s="50">
        <v>30</v>
      </c>
      <c r="C66" s="59">
        <v>1.51</v>
      </c>
      <c r="D66" s="64" t="s">
        <v>31</v>
      </c>
      <c r="E66" s="64" t="s">
        <v>31</v>
      </c>
      <c r="F66" s="64">
        <v>4.8</v>
      </c>
      <c r="G66" s="64"/>
      <c r="H66" s="64">
        <v>0.3</v>
      </c>
      <c r="I66" s="64"/>
      <c r="J66" s="64">
        <v>21</v>
      </c>
      <c r="K66" s="64">
        <v>100.7</v>
      </c>
      <c r="L66" s="64">
        <v>0.6</v>
      </c>
      <c r="M66" s="64">
        <v>0</v>
      </c>
      <c r="N66" s="64">
        <v>3</v>
      </c>
      <c r="O66" s="64">
        <v>1.8</v>
      </c>
      <c r="P66" s="64">
        <v>75</v>
      </c>
      <c r="Q66" s="64">
        <v>2.3</v>
      </c>
      <c r="R66" s="64">
        <v>15</v>
      </c>
      <c r="S66" s="64">
        <v>0.6</v>
      </c>
      <c r="T66" s="15"/>
      <c r="U66" s="15"/>
      <c r="V66" s="15"/>
    </row>
    <row r="67" spans="1:22" ht="15.75" thickBot="1">
      <c r="A67" s="76" t="s">
        <v>32</v>
      </c>
      <c r="B67" s="50"/>
      <c r="C67" s="71">
        <f>SUM(C61:C66)</f>
        <v>42.23</v>
      </c>
      <c r="D67" s="71"/>
      <c r="E67" s="71"/>
      <c r="F67" s="71">
        <f>SUM(F61:F66)</f>
        <v>25.78</v>
      </c>
      <c r="G67" s="71">
        <f aca="true" t="shared" si="5" ref="G67:S67">SUM(G61:G66)</f>
        <v>0</v>
      </c>
      <c r="H67" s="71">
        <f t="shared" si="5"/>
        <v>23.620000000000005</v>
      </c>
      <c r="I67" s="71">
        <f t="shared" si="5"/>
        <v>0</v>
      </c>
      <c r="J67" s="71">
        <f t="shared" si="5"/>
        <v>104.75999999999999</v>
      </c>
      <c r="K67" s="71">
        <f t="shared" si="5"/>
        <v>728.1</v>
      </c>
      <c r="L67" s="71">
        <f t="shared" si="5"/>
        <v>0.912</v>
      </c>
      <c r="M67" s="71">
        <f t="shared" si="5"/>
        <v>29.54</v>
      </c>
      <c r="N67" s="71">
        <f t="shared" si="5"/>
        <v>56.849999999999994</v>
      </c>
      <c r="O67" s="71">
        <f t="shared" si="5"/>
        <v>5.78</v>
      </c>
      <c r="P67" s="71">
        <f t="shared" si="5"/>
        <v>152.56</v>
      </c>
      <c r="Q67" s="71">
        <f t="shared" si="5"/>
        <v>355.5</v>
      </c>
      <c r="R67" s="71">
        <f t="shared" si="5"/>
        <v>82</v>
      </c>
      <c r="S67" s="71">
        <f t="shared" si="5"/>
        <v>8.24</v>
      </c>
      <c r="T67" s="15"/>
      <c r="U67" s="15"/>
      <c r="V67" s="15"/>
    </row>
    <row r="68" spans="1:22" ht="15.75" thickBot="1">
      <c r="A68" s="251" t="s">
        <v>130</v>
      </c>
      <c r="B68" s="252"/>
      <c r="C68" s="252"/>
      <c r="D68" s="252"/>
      <c r="E68" s="252"/>
      <c r="F68" s="252"/>
      <c r="G68" s="252"/>
      <c r="H68" s="252"/>
      <c r="I68" s="252"/>
      <c r="J68" s="252"/>
      <c r="K68" s="252"/>
      <c r="L68" s="252"/>
      <c r="M68" s="252"/>
      <c r="N68" s="252"/>
      <c r="O68" s="252"/>
      <c r="P68" s="252"/>
      <c r="Q68" s="252"/>
      <c r="R68" s="252"/>
      <c r="S68" s="253"/>
      <c r="T68" s="15"/>
      <c r="U68" s="15"/>
      <c r="V68" s="15"/>
    </row>
    <row r="69" spans="1:22" ht="15.75" thickBot="1">
      <c r="A69" s="80" t="s">
        <v>133</v>
      </c>
      <c r="B69" s="50">
        <v>100</v>
      </c>
      <c r="C69" s="59">
        <v>2.98</v>
      </c>
      <c r="D69" s="59">
        <v>2008</v>
      </c>
      <c r="E69" s="81">
        <v>469</v>
      </c>
      <c r="F69" s="59">
        <v>7.5</v>
      </c>
      <c r="G69" s="59"/>
      <c r="H69" s="59">
        <v>9.8</v>
      </c>
      <c r="I69" s="59"/>
      <c r="J69" s="59">
        <v>64.4</v>
      </c>
      <c r="K69" s="59">
        <v>417</v>
      </c>
      <c r="L69" s="59">
        <v>0.08</v>
      </c>
      <c r="M69" s="59">
        <v>0</v>
      </c>
      <c r="N69" s="59">
        <v>11</v>
      </c>
      <c r="O69" s="59">
        <v>3.5</v>
      </c>
      <c r="P69" s="59">
        <v>29</v>
      </c>
      <c r="Q69" s="59">
        <v>90</v>
      </c>
      <c r="R69" s="59">
        <v>20</v>
      </c>
      <c r="S69" s="59">
        <v>2.1</v>
      </c>
      <c r="T69" s="15"/>
      <c r="U69" s="15"/>
      <c r="V69" s="15"/>
    </row>
    <row r="70" spans="1:22" ht="26.25" thickBot="1">
      <c r="A70" s="80" t="s">
        <v>179</v>
      </c>
      <c r="B70" s="50">
        <v>200</v>
      </c>
      <c r="C70" s="59">
        <v>17.05</v>
      </c>
      <c r="D70" s="64" t="s">
        <v>31</v>
      </c>
      <c r="E70" s="64" t="s">
        <v>31</v>
      </c>
      <c r="F70" s="59">
        <v>0.2</v>
      </c>
      <c r="G70" s="59"/>
      <c r="H70" s="59">
        <v>0.1</v>
      </c>
      <c r="I70" s="59"/>
      <c r="J70" s="59">
        <v>15</v>
      </c>
      <c r="K70" s="59">
        <v>60</v>
      </c>
      <c r="L70" s="59">
        <v>0</v>
      </c>
      <c r="M70" s="59">
        <v>0</v>
      </c>
      <c r="N70" s="59">
        <v>0</v>
      </c>
      <c r="O70" s="59">
        <v>0</v>
      </c>
      <c r="P70" s="59">
        <v>4.86</v>
      </c>
      <c r="Q70" s="59">
        <v>7.8</v>
      </c>
      <c r="R70" s="59">
        <v>3.9</v>
      </c>
      <c r="S70" s="59">
        <v>0.97</v>
      </c>
      <c r="T70" s="15"/>
      <c r="U70" s="15"/>
      <c r="V70" s="15"/>
    </row>
    <row r="71" spans="1:22" ht="15.75" thickBot="1">
      <c r="A71" s="49" t="s">
        <v>30</v>
      </c>
      <c r="B71" s="50">
        <v>100</v>
      </c>
      <c r="C71" s="51">
        <v>7.44</v>
      </c>
      <c r="D71" s="52" t="s">
        <v>31</v>
      </c>
      <c r="E71" s="52" t="s">
        <v>31</v>
      </c>
      <c r="F71" s="52">
        <v>0.9</v>
      </c>
      <c r="G71" s="52"/>
      <c r="H71" s="52">
        <v>0.2</v>
      </c>
      <c r="I71" s="52"/>
      <c r="J71" s="52">
        <v>8.1</v>
      </c>
      <c r="K71" s="52">
        <v>43</v>
      </c>
      <c r="L71" s="52">
        <v>0.04</v>
      </c>
      <c r="M71" s="52">
        <v>60</v>
      </c>
      <c r="N71" s="52">
        <v>8</v>
      </c>
      <c r="O71" s="52">
        <v>0.2</v>
      </c>
      <c r="P71" s="52">
        <v>34</v>
      </c>
      <c r="Q71" s="52">
        <v>0.3</v>
      </c>
      <c r="R71" s="52">
        <v>13</v>
      </c>
      <c r="S71" s="52">
        <v>0.3</v>
      </c>
      <c r="T71" s="15"/>
      <c r="U71" s="15"/>
      <c r="V71" s="15"/>
    </row>
    <row r="72" spans="1:22" ht="15.75" thickBot="1">
      <c r="A72" s="69" t="s">
        <v>32</v>
      </c>
      <c r="B72" s="50"/>
      <c r="C72" s="71">
        <f>SUM(C69:C71)</f>
        <v>27.470000000000002</v>
      </c>
      <c r="D72" s="71"/>
      <c r="E72" s="71"/>
      <c r="F72" s="71">
        <f aca="true" t="shared" si="6" ref="F72:S72">SUM(F69:F71)</f>
        <v>8.6</v>
      </c>
      <c r="G72" s="71">
        <f t="shared" si="6"/>
        <v>0</v>
      </c>
      <c r="H72" s="71">
        <f t="shared" si="6"/>
        <v>10.1</v>
      </c>
      <c r="I72" s="71">
        <f t="shared" si="6"/>
        <v>0</v>
      </c>
      <c r="J72" s="71">
        <f t="shared" si="6"/>
        <v>87.5</v>
      </c>
      <c r="K72" s="71">
        <f t="shared" si="6"/>
        <v>520</v>
      </c>
      <c r="L72" s="71">
        <f t="shared" si="6"/>
        <v>0.12</v>
      </c>
      <c r="M72" s="71">
        <f t="shared" si="6"/>
        <v>60</v>
      </c>
      <c r="N72" s="71">
        <f t="shared" si="6"/>
        <v>19</v>
      </c>
      <c r="O72" s="71">
        <f t="shared" si="6"/>
        <v>3.7</v>
      </c>
      <c r="P72" s="71">
        <f t="shared" si="6"/>
        <v>67.86</v>
      </c>
      <c r="Q72" s="71">
        <f t="shared" si="6"/>
        <v>98.1</v>
      </c>
      <c r="R72" s="71">
        <f t="shared" si="6"/>
        <v>36.9</v>
      </c>
      <c r="S72" s="71">
        <f t="shared" si="6"/>
        <v>3.37</v>
      </c>
      <c r="T72" s="15"/>
      <c r="U72" s="15"/>
      <c r="V72" s="15"/>
    </row>
    <row r="73" spans="1:22" ht="15.75" thickBot="1">
      <c r="A73" s="82" t="s">
        <v>37</v>
      </c>
      <c r="B73" s="70"/>
      <c r="C73" s="71">
        <f>C72+C67+C59</f>
        <v>105</v>
      </c>
      <c r="D73" s="71"/>
      <c r="E73" s="71"/>
      <c r="F73" s="71">
        <f aca="true" t="shared" si="7" ref="F73:S73">F72+F67+F59</f>
        <v>54.38</v>
      </c>
      <c r="G73" s="71">
        <f t="shared" si="7"/>
        <v>0</v>
      </c>
      <c r="H73" s="71">
        <f t="shared" si="7"/>
        <v>68.82000000000001</v>
      </c>
      <c r="I73" s="71">
        <f t="shared" si="7"/>
        <v>0</v>
      </c>
      <c r="J73" s="71">
        <f t="shared" si="7"/>
        <v>251.56</v>
      </c>
      <c r="K73" s="71">
        <f t="shared" si="7"/>
        <v>1879.8</v>
      </c>
      <c r="L73" s="71">
        <f t="shared" si="7"/>
        <v>2.442</v>
      </c>
      <c r="M73" s="71">
        <f t="shared" si="7"/>
        <v>110.53999999999999</v>
      </c>
      <c r="N73" s="71">
        <f t="shared" si="7"/>
        <v>84.63</v>
      </c>
      <c r="O73" s="71">
        <f t="shared" si="7"/>
        <v>12.280000000000001</v>
      </c>
      <c r="P73" s="71">
        <f t="shared" si="7"/>
        <v>396.42</v>
      </c>
      <c r="Q73" s="71">
        <f t="shared" si="7"/>
        <v>714.3</v>
      </c>
      <c r="R73" s="71">
        <f t="shared" si="7"/>
        <v>192.9</v>
      </c>
      <c r="S73" s="71">
        <f t="shared" si="7"/>
        <v>18.509999999999998</v>
      </c>
      <c r="T73" s="15"/>
      <c r="U73" s="15"/>
      <c r="V73" s="15"/>
    </row>
    <row r="74" spans="1:22" ht="15">
      <c r="A74" s="43" t="s">
        <v>162</v>
      </c>
      <c r="B74" s="29"/>
      <c r="C74" s="30"/>
      <c r="D74" s="31"/>
      <c r="E74" s="28"/>
      <c r="F74" s="27"/>
      <c r="G74" s="27"/>
      <c r="H74" s="27"/>
      <c r="I74" s="32"/>
      <c r="J74" s="29"/>
      <c r="K74" s="28"/>
      <c r="L74" s="28"/>
      <c r="M74" s="28"/>
      <c r="N74" s="28"/>
      <c r="O74" s="28"/>
      <c r="P74" s="28"/>
      <c r="Q74" s="28"/>
      <c r="R74" s="28"/>
      <c r="S74" s="28"/>
      <c r="T74" s="33"/>
      <c r="U74" s="15"/>
      <c r="V74" s="15"/>
    </row>
    <row r="75" spans="1:22" ht="15">
      <c r="A75" s="43"/>
      <c r="B75" s="29"/>
      <c r="C75" s="30"/>
      <c r="D75" s="31"/>
      <c r="E75" s="28"/>
      <c r="F75" s="27"/>
      <c r="G75" s="27"/>
      <c r="H75" s="27"/>
      <c r="I75" s="32"/>
      <c r="J75" s="29"/>
      <c r="K75" s="28"/>
      <c r="L75" s="28"/>
      <c r="M75" s="28"/>
      <c r="N75" s="28"/>
      <c r="O75" s="28"/>
      <c r="P75" s="28"/>
      <c r="Q75" s="28"/>
      <c r="R75" s="28"/>
      <c r="S75" s="28"/>
      <c r="T75" s="33"/>
      <c r="U75" s="15"/>
      <c r="V75" s="15"/>
    </row>
    <row r="76" spans="1:22" ht="15">
      <c r="A76" s="43" t="s">
        <v>161</v>
      </c>
      <c r="B76" s="29"/>
      <c r="C76" s="30"/>
      <c r="D76" s="31"/>
      <c r="E76" s="28"/>
      <c r="F76" s="27"/>
      <c r="G76" s="27"/>
      <c r="H76" s="27"/>
      <c r="I76" s="32"/>
      <c r="J76" s="29"/>
      <c r="K76" s="28"/>
      <c r="L76" s="28"/>
      <c r="M76" s="28"/>
      <c r="N76" s="28"/>
      <c r="O76" s="28"/>
      <c r="P76" s="28"/>
      <c r="Q76" s="28"/>
      <c r="R76" s="28"/>
      <c r="S76" s="28"/>
      <c r="T76" s="33"/>
      <c r="U76" s="15"/>
      <c r="V76" s="15"/>
    </row>
    <row r="77" spans="1:22" ht="15.75">
      <c r="A77" s="274" t="s">
        <v>157</v>
      </c>
      <c r="B77" s="274"/>
      <c r="C77" s="25"/>
      <c r="D77" s="25"/>
      <c r="E77" s="25"/>
      <c r="F77" s="25"/>
      <c r="G77" s="25"/>
      <c r="H77" s="25"/>
      <c r="I77" s="25"/>
      <c r="J77" s="25"/>
      <c r="K77" s="25"/>
      <c r="L77" s="275" t="s">
        <v>158</v>
      </c>
      <c r="M77" s="275"/>
      <c r="N77" s="275"/>
      <c r="O77" s="275"/>
      <c r="P77" s="275"/>
      <c r="Q77" s="275"/>
      <c r="R77" s="275"/>
      <c r="S77" s="25"/>
      <c r="T77" s="33"/>
      <c r="U77" s="15"/>
      <c r="V77" s="15"/>
    </row>
    <row r="78" spans="1:22" ht="15">
      <c r="A78" s="25"/>
      <c r="B78" s="25"/>
      <c r="C78" s="25"/>
      <c r="D78" s="25"/>
      <c r="E78" s="25"/>
      <c r="F78" s="25"/>
      <c r="G78" s="25"/>
      <c r="H78" s="25"/>
      <c r="I78" s="25"/>
      <c r="J78" s="25"/>
      <c r="K78" s="25"/>
      <c r="L78" s="25"/>
      <c r="M78" s="25"/>
      <c r="N78" s="25"/>
      <c r="O78" s="25"/>
      <c r="P78" s="25"/>
      <c r="Q78" s="25"/>
      <c r="R78" s="25"/>
      <c r="S78" s="25"/>
      <c r="T78" s="33"/>
      <c r="U78" s="15"/>
      <c r="V78" s="15"/>
    </row>
    <row r="79" spans="1:22" ht="15.7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74" t="s">
        <v>159</v>
      </c>
      <c r="M79" s="274"/>
      <c r="N79" s="274"/>
      <c r="O79" s="274"/>
      <c r="P79" s="274"/>
      <c r="Q79" s="274"/>
      <c r="R79" s="274"/>
      <c r="S79" s="25"/>
      <c r="T79" s="33"/>
      <c r="U79" s="15"/>
      <c r="V79" s="15"/>
    </row>
    <row r="80" spans="1:22" ht="15">
      <c r="A80" s="25"/>
      <c r="B80" s="25"/>
      <c r="C80" s="25"/>
      <c r="D80" s="25"/>
      <c r="E80" s="25"/>
      <c r="F80" s="25"/>
      <c r="G80" s="25"/>
      <c r="H80" s="25"/>
      <c r="I80" s="25"/>
      <c r="J80" s="25"/>
      <c r="K80" s="25"/>
      <c r="L80" s="25"/>
      <c r="M80" s="25"/>
      <c r="N80" s="25"/>
      <c r="O80" s="25"/>
      <c r="P80" s="25"/>
      <c r="Q80" s="25"/>
      <c r="R80" s="25"/>
      <c r="S80" s="25"/>
      <c r="T80" s="33"/>
      <c r="U80" s="15"/>
      <c r="V80" s="15"/>
    </row>
    <row r="81" spans="1:22" ht="29.25" customHeight="1">
      <c r="A81" s="276" t="s">
        <v>163</v>
      </c>
      <c r="B81" s="276"/>
      <c r="C81" s="276"/>
      <c r="D81" s="276"/>
      <c r="E81" s="276"/>
      <c r="F81" s="276"/>
      <c r="G81" s="276"/>
      <c r="H81" s="276"/>
      <c r="I81" s="276"/>
      <c r="J81" s="276"/>
      <c r="K81" s="276"/>
      <c r="L81" s="276"/>
      <c r="M81" s="276"/>
      <c r="N81" s="276"/>
      <c r="O81" s="276"/>
      <c r="P81" s="276"/>
      <c r="Q81" s="276"/>
      <c r="R81" s="276"/>
      <c r="S81" s="276"/>
      <c r="T81" s="33"/>
      <c r="U81" s="15"/>
      <c r="V81" s="15"/>
    </row>
    <row r="82" spans="1:22" ht="15">
      <c r="A82" s="25"/>
      <c r="B82" s="25"/>
      <c r="C82" s="25"/>
      <c r="D82" s="25"/>
      <c r="E82" s="25"/>
      <c r="F82" s="25"/>
      <c r="G82" s="25"/>
      <c r="H82" s="25"/>
      <c r="I82" s="25"/>
      <c r="J82" s="25"/>
      <c r="K82" s="25"/>
      <c r="L82" s="25"/>
      <c r="M82" s="25"/>
      <c r="N82" s="25"/>
      <c r="O82" s="25"/>
      <c r="P82" s="25"/>
      <c r="Q82" s="25"/>
      <c r="R82" s="25"/>
      <c r="S82" s="25"/>
      <c r="T82" s="33"/>
      <c r="U82" s="15"/>
      <c r="V82" s="15"/>
    </row>
    <row r="83" spans="1:22" ht="15.75" thickBot="1">
      <c r="A83" s="275" t="s">
        <v>160</v>
      </c>
      <c r="B83" s="275"/>
      <c r="C83" s="275"/>
      <c r="D83" s="275"/>
      <c r="E83" s="275"/>
      <c r="F83" s="275"/>
      <c r="G83" s="275"/>
      <c r="H83" s="275"/>
      <c r="I83" s="275"/>
      <c r="J83" s="275"/>
      <c r="K83" s="275"/>
      <c r="L83" s="275"/>
      <c r="M83" s="275"/>
      <c r="N83" s="275"/>
      <c r="O83" s="275"/>
      <c r="P83" s="275"/>
      <c r="Q83" s="275"/>
      <c r="R83" s="275"/>
      <c r="S83" s="275"/>
      <c r="T83" s="33"/>
      <c r="U83" s="15"/>
      <c r="V83" s="15"/>
    </row>
    <row r="84" spans="1:22" ht="15">
      <c r="A84" s="261" t="s">
        <v>0</v>
      </c>
      <c r="B84" s="24" t="s">
        <v>1</v>
      </c>
      <c r="C84" s="2" t="s">
        <v>2</v>
      </c>
      <c r="D84" s="277" t="s">
        <v>3</v>
      </c>
      <c r="E84" s="280" t="s">
        <v>4</v>
      </c>
      <c r="F84" s="283" t="s">
        <v>5</v>
      </c>
      <c r="G84" s="284"/>
      <c r="H84" s="264" t="s">
        <v>6</v>
      </c>
      <c r="I84" s="266"/>
      <c r="J84" s="3" t="s">
        <v>7</v>
      </c>
      <c r="K84" s="261" t="s">
        <v>8</v>
      </c>
      <c r="L84" s="264" t="s">
        <v>9</v>
      </c>
      <c r="M84" s="265"/>
      <c r="N84" s="265"/>
      <c r="O84" s="266"/>
      <c r="P84" s="267" t="s">
        <v>10</v>
      </c>
      <c r="Q84" s="265"/>
      <c r="R84" s="265"/>
      <c r="S84" s="266"/>
      <c r="T84" s="33"/>
      <c r="U84" s="15"/>
      <c r="V84" s="15"/>
    </row>
    <row r="85" spans="1:22" ht="15.75" thickBot="1">
      <c r="A85" s="262"/>
      <c r="B85" s="4" t="s">
        <v>11</v>
      </c>
      <c r="C85" s="268"/>
      <c r="D85" s="278"/>
      <c r="E85" s="281"/>
      <c r="F85" s="285"/>
      <c r="G85" s="286"/>
      <c r="H85" s="287"/>
      <c r="I85" s="288"/>
      <c r="J85" s="5" t="s">
        <v>11</v>
      </c>
      <c r="K85" s="262"/>
      <c r="L85" s="270" t="s">
        <v>12</v>
      </c>
      <c r="M85" s="271"/>
      <c r="N85" s="271"/>
      <c r="O85" s="272"/>
      <c r="P85" s="273" t="s">
        <v>13</v>
      </c>
      <c r="Q85" s="271"/>
      <c r="R85" s="271"/>
      <c r="S85" s="272"/>
      <c r="T85" s="33"/>
      <c r="U85" s="15"/>
      <c r="V85" s="15"/>
    </row>
    <row r="86" spans="1:22" ht="66" customHeight="1">
      <c r="A86" s="262"/>
      <c r="B86" s="254"/>
      <c r="C86" s="268"/>
      <c r="D86" s="278"/>
      <c r="E86" s="281"/>
      <c r="F86" s="5" t="s">
        <v>14</v>
      </c>
      <c r="G86" s="6" t="s">
        <v>15</v>
      </c>
      <c r="H86" s="5" t="s">
        <v>14</v>
      </c>
      <c r="I86" s="256" t="s">
        <v>16</v>
      </c>
      <c r="J86" s="259"/>
      <c r="K86" s="262"/>
      <c r="L86" s="261" t="s">
        <v>17</v>
      </c>
      <c r="M86" s="261" t="s">
        <v>18</v>
      </c>
      <c r="N86" s="261" t="s">
        <v>19</v>
      </c>
      <c r="O86" s="261" t="s">
        <v>20</v>
      </c>
      <c r="P86" s="261" t="s">
        <v>21</v>
      </c>
      <c r="Q86" s="261" t="s">
        <v>22</v>
      </c>
      <c r="R86" s="261" t="s">
        <v>23</v>
      </c>
      <c r="S86" s="261" t="s">
        <v>24</v>
      </c>
      <c r="T86" s="33"/>
      <c r="U86" s="15"/>
      <c r="V86" s="15"/>
    </row>
    <row r="87" spans="1:22" ht="15" customHeight="1" thickBot="1">
      <c r="A87" s="262"/>
      <c r="B87" s="254"/>
      <c r="C87" s="268"/>
      <c r="D87" s="278"/>
      <c r="E87" s="281"/>
      <c r="F87" s="5" t="s">
        <v>11</v>
      </c>
      <c r="G87" s="6" t="s">
        <v>25</v>
      </c>
      <c r="H87" s="5" t="s">
        <v>11</v>
      </c>
      <c r="I87" s="257"/>
      <c r="J87" s="259"/>
      <c r="K87" s="262"/>
      <c r="L87" s="262"/>
      <c r="M87" s="262"/>
      <c r="N87" s="262"/>
      <c r="O87" s="262"/>
      <c r="P87" s="262"/>
      <c r="Q87" s="262"/>
      <c r="R87" s="262"/>
      <c r="S87" s="262"/>
      <c r="T87" s="33"/>
      <c r="U87" s="15"/>
      <c r="V87" s="15"/>
    </row>
    <row r="88" spans="1:22" ht="15.75" hidden="1" thickBot="1">
      <c r="A88" s="262"/>
      <c r="B88" s="254"/>
      <c r="C88" s="268"/>
      <c r="D88" s="278"/>
      <c r="E88" s="281"/>
      <c r="F88" s="7"/>
      <c r="G88" s="8" t="s">
        <v>11</v>
      </c>
      <c r="H88" s="7"/>
      <c r="I88" s="257"/>
      <c r="J88" s="259"/>
      <c r="K88" s="262"/>
      <c r="L88" s="262"/>
      <c r="M88" s="262"/>
      <c r="N88" s="262"/>
      <c r="O88" s="262"/>
      <c r="P88" s="262"/>
      <c r="Q88" s="262"/>
      <c r="R88" s="262"/>
      <c r="S88" s="262"/>
      <c r="T88" s="33"/>
      <c r="U88" s="15"/>
      <c r="V88" s="15"/>
    </row>
    <row r="89" spans="1:22" ht="15.75" hidden="1" thickBot="1">
      <c r="A89" s="263"/>
      <c r="B89" s="255"/>
      <c r="C89" s="269"/>
      <c r="D89" s="279"/>
      <c r="E89" s="282"/>
      <c r="F89" s="9"/>
      <c r="G89" s="7"/>
      <c r="H89" s="7"/>
      <c r="I89" s="258"/>
      <c r="J89" s="260"/>
      <c r="K89" s="263"/>
      <c r="L89" s="5"/>
      <c r="M89" s="5"/>
      <c r="N89" s="5"/>
      <c r="O89" s="5"/>
      <c r="P89" s="5"/>
      <c r="Q89" s="5"/>
      <c r="R89" s="5"/>
      <c r="S89" s="5"/>
      <c r="T89" s="33"/>
      <c r="U89" s="15"/>
      <c r="V89" s="15"/>
    </row>
    <row r="90" spans="1:22" ht="15.75" thickBot="1">
      <c r="A90" s="251" t="s">
        <v>46</v>
      </c>
      <c r="B90" s="252"/>
      <c r="C90" s="252"/>
      <c r="D90" s="252"/>
      <c r="E90" s="252"/>
      <c r="F90" s="252"/>
      <c r="G90" s="252"/>
      <c r="H90" s="252"/>
      <c r="I90" s="252"/>
      <c r="J90" s="252"/>
      <c r="K90" s="252"/>
      <c r="L90" s="252"/>
      <c r="M90" s="252"/>
      <c r="N90" s="252"/>
      <c r="O90" s="252"/>
      <c r="P90" s="252"/>
      <c r="Q90" s="252"/>
      <c r="R90" s="252"/>
      <c r="S90" s="253"/>
      <c r="T90" s="15"/>
      <c r="U90" s="15"/>
      <c r="V90" s="15"/>
    </row>
    <row r="91" spans="1:22" ht="15.75" thickBot="1">
      <c r="A91" s="251" t="s">
        <v>27</v>
      </c>
      <c r="B91" s="252"/>
      <c r="C91" s="252"/>
      <c r="D91" s="252"/>
      <c r="E91" s="252"/>
      <c r="F91" s="252"/>
      <c r="G91" s="252"/>
      <c r="H91" s="252"/>
      <c r="I91" s="252"/>
      <c r="J91" s="252"/>
      <c r="K91" s="252"/>
      <c r="L91" s="252"/>
      <c r="M91" s="252"/>
      <c r="N91" s="252"/>
      <c r="O91" s="252"/>
      <c r="P91" s="252"/>
      <c r="Q91" s="252"/>
      <c r="R91" s="252"/>
      <c r="S91" s="253"/>
      <c r="T91" s="15"/>
      <c r="U91" s="15"/>
      <c r="V91" s="15"/>
    </row>
    <row r="92" spans="1:22" ht="15.75" thickBot="1">
      <c r="A92" s="73" t="s">
        <v>96</v>
      </c>
      <c r="B92" s="50" t="s">
        <v>125</v>
      </c>
      <c r="C92" s="74">
        <v>21.23</v>
      </c>
      <c r="D92" s="64">
        <v>2008</v>
      </c>
      <c r="E92" s="64">
        <v>224</v>
      </c>
      <c r="F92" s="64">
        <v>21.3</v>
      </c>
      <c r="G92" s="64"/>
      <c r="H92" s="64">
        <v>10.9</v>
      </c>
      <c r="I92" s="64"/>
      <c r="J92" s="52">
        <v>19.4</v>
      </c>
      <c r="K92" s="52">
        <v>265.6</v>
      </c>
      <c r="L92" s="52">
        <v>0.04</v>
      </c>
      <c r="M92" s="52">
        <v>0</v>
      </c>
      <c r="N92" s="52">
        <v>0</v>
      </c>
      <c r="O92" s="52">
        <v>0.4</v>
      </c>
      <c r="P92" s="52">
        <v>115</v>
      </c>
      <c r="Q92" s="52">
        <v>160</v>
      </c>
      <c r="R92" s="52">
        <v>18</v>
      </c>
      <c r="S92" s="52">
        <v>0.6</v>
      </c>
      <c r="T92" s="15"/>
      <c r="U92" s="15"/>
      <c r="V92" s="15"/>
    </row>
    <row r="93" spans="1:22" ht="15.75" thickBot="1">
      <c r="A93" s="44" t="s">
        <v>47</v>
      </c>
      <c r="B93" s="83" t="s">
        <v>48</v>
      </c>
      <c r="C93" s="51">
        <v>1.25</v>
      </c>
      <c r="D93" s="84">
        <v>2008</v>
      </c>
      <c r="E93" s="53">
        <v>430</v>
      </c>
      <c r="F93" s="62">
        <v>0.2</v>
      </c>
      <c r="G93" s="52"/>
      <c r="H93" s="52">
        <v>0.1</v>
      </c>
      <c r="I93" s="52"/>
      <c r="J93" s="61">
        <v>15</v>
      </c>
      <c r="K93" s="61">
        <v>60</v>
      </c>
      <c r="L93" s="61">
        <v>0</v>
      </c>
      <c r="M93" s="61">
        <v>0</v>
      </c>
      <c r="N93" s="61">
        <v>0</v>
      </c>
      <c r="O93" s="61">
        <v>0</v>
      </c>
      <c r="P93" s="61">
        <v>5</v>
      </c>
      <c r="Q93" s="61">
        <v>8</v>
      </c>
      <c r="R93" s="61">
        <v>4</v>
      </c>
      <c r="S93" s="61">
        <v>1</v>
      </c>
      <c r="T93" s="15"/>
      <c r="U93" s="15"/>
      <c r="V93" s="15"/>
    </row>
    <row r="94" spans="1:22" ht="15.75" thickBot="1">
      <c r="A94" s="44" t="s">
        <v>113</v>
      </c>
      <c r="B94" s="68">
        <v>20</v>
      </c>
      <c r="C94" s="59">
        <v>1.26</v>
      </c>
      <c r="D94" s="52" t="s">
        <v>31</v>
      </c>
      <c r="E94" s="52" t="s">
        <v>31</v>
      </c>
      <c r="F94" s="52">
        <v>2.25</v>
      </c>
      <c r="G94" s="52"/>
      <c r="H94" s="52">
        <v>0.87</v>
      </c>
      <c r="I94" s="52"/>
      <c r="J94" s="52">
        <v>15.42</v>
      </c>
      <c r="K94" s="52">
        <v>78.6</v>
      </c>
      <c r="L94" s="52">
        <v>0.033</v>
      </c>
      <c r="M94" s="52">
        <v>0</v>
      </c>
      <c r="N94" s="52">
        <v>0</v>
      </c>
      <c r="O94" s="52">
        <v>0.51</v>
      </c>
      <c r="P94" s="52">
        <v>5.7</v>
      </c>
      <c r="Q94" s="52">
        <v>0.63</v>
      </c>
      <c r="R94" s="50">
        <v>3.9</v>
      </c>
      <c r="S94" s="52">
        <v>0.36</v>
      </c>
      <c r="T94" s="15"/>
      <c r="U94" s="15"/>
      <c r="V94" s="15"/>
    </row>
    <row r="95" spans="1:22" ht="15.75" thickBot="1">
      <c r="A95" s="76" t="s">
        <v>32</v>
      </c>
      <c r="B95" s="70"/>
      <c r="C95" s="71">
        <f>SUM(C92:C94)</f>
        <v>23.740000000000002</v>
      </c>
      <c r="D95" s="71"/>
      <c r="E95" s="71"/>
      <c r="F95" s="71">
        <f aca="true" t="shared" si="8" ref="F95:S95">SUM(F92:F94)</f>
        <v>23.75</v>
      </c>
      <c r="G95" s="71">
        <f t="shared" si="8"/>
        <v>0</v>
      </c>
      <c r="H95" s="71">
        <f t="shared" si="8"/>
        <v>11.87</v>
      </c>
      <c r="I95" s="71">
        <f t="shared" si="8"/>
        <v>0</v>
      </c>
      <c r="J95" s="71">
        <f t="shared" si="8"/>
        <v>49.82</v>
      </c>
      <c r="K95" s="71">
        <f t="shared" si="8"/>
        <v>404.20000000000005</v>
      </c>
      <c r="L95" s="71">
        <f t="shared" si="8"/>
        <v>0.07300000000000001</v>
      </c>
      <c r="M95" s="71">
        <f t="shared" si="8"/>
        <v>0</v>
      </c>
      <c r="N95" s="71">
        <f t="shared" si="8"/>
        <v>0</v>
      </c>
      <c r="O95" s="71">
        <f t="shared" si="8"/>
        <v>0.91</v>
      </c>
      <c r="P95" s="71">
        <f t="shared" si="8"/>
        <v>125.7</v>
      </c>
      <c r="Q95" s="71">
        <f t="shared" si="8"/>
        <v>168.63</v>
      </c>
      <c r="R95" s="71">
        <f t="shared" si="8"/>
        <v>25.9</v>
      </c>
      <c r="S95" s="71">
        <f t="shared" si="8"/>
        <v>1.96</v>
      </c>
      <c r="T95" s="15"/>
      <c r="U95" s="15"/>
      <c r="V95" s="15"/>
    </row>
    <row r="96" spans="1:22" ht="15.75" thickBot="1">
      <c r="A96" s="251" t="s">
        <v>34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2"/>
      <c r="S96" s="253"/>
      <c r="T96" s="15"/>
      <c r="U96" s="15"/>
      <c r="V96" s="15"/>
    </row>
    <row r="97" spans="1:22" ht="15.75" thickBot="1">
      <c r="A97" s="49" t="s">
        <v>119</v>
      </c>
      <c r="B97" s="85" t="s">
        <v>49</v>
      </c>
      <c r="C97" s="59">
        <v>1.97</v>
      </c>
      <c r="D97" s="52">
        <v>2008</v>
      </c>
      <c r="E97" s="52">
        <v>50</v>
      </c>
      <c r="F97" s="61">
        <v>2.7</v>
      </c>
      <c r="G97" s="61"/>
      <c r="H97" s="61">
        <v>5.1</v>
      </c>
      <c r="I97" s="61"/>
      <c r="J97" s="61">
        <v>2.6</v>
      </c>
      <c r="K97" s="61">
        <v>67</v>
      </c>
      <c r="L97" s="61">
        <v>0.02</v>
      </c>
      <c r="M97" s="61">
        <v>6</v>
      </c>
      <c r="N97" s="61">
        <v>0</v>
      </c>
      <c r="O97" s="61">
        <v>2.3</v>
      </c>
      <c r="P97" s="52">
        <v>23</v>
      </c>
      <c r="Q97" s="50">
        <v>28</v>
      </c>
      <c r="R97" s="52">
        <v>13</v>
      </c>
      <c r="S97" s="62">
        <v>0.7</v>
      </c>
      <c r="T97" s="15"/>
      <c r="U97" s="15"/>
      <c r="V97" s="15"/>
    </row>
    <row r="98" spans="1:22" ht="26.25" thickBot="1">
      <c r="A98" s="44" t="s">
        <v>50</v>
      </c>
      <c r="B98" s="50" t="s">
        <v>42</v>
      </c>
      <c r="C98" s="59">
        <v>6.47</v>
      </c>
      <c r="D98" s="64">
        <v>2008</v>
      </c>
      <c r="E98" s="64">
        <v>94</v>
      </c>
      <c r="F98" s="65">
        <v>3.3</v>
      </c>
      <c r="G98" s="61"/>
      <c r="H98" s="61">
        <v>5.03</v>
      </c>
      <c r="I98" s="61"/>
      <c r="J98" s="61">
        <v>12.4</v>
      </c>
      <c r="K98" s="61">
        <v>107</v>
      </c>
      <c r="L98" s="61">
        <v>0.06</v>
      </c>
      <c r="M98" s="61">
        <v>10</v>
      </c>
      <c r="N98" s="61">
        <v>0.18</v>
      </c>
      <c r="O98" s="61">
        <v>2.4</v>
      </c>
      <c r="P98" s="61">
        <v>34</v>
      </c>
      <c r="Q98" s="61">
        <v>68</v>
      </c>
      <c r="R98" s="61">
        <v>20</v>
      </c>
      <c r="S98" s="61">
        <v>0.9</v>
      </c>
      <c r="T98" s="15"/>
      <c r="U98" s="15"/>
      <c r="V98" s="15"/>
    </row>
    <row r="99" spans="1:22" ht="15.75" thickBot="1">
      <c r="A99" s="44" t="s">
        <v>109</v>
      </c>
      <c r="B99" s="50">
        <v>100</v>
      </c>
      <c r="C99" s="59">
        <v>35.77</v>
      </c>
      <c r="D99" s="52">
        <v>2008</v>
      </c>
      <c r="E99" s="52">
        <v>272</v>
      </c>
      <c r="F99" s="61">
        <v>11.7</v>
      </c>
      <c r="G99" s="61"/>
      <c r="H99" s="61">
        <v>8.7</v>
      </c>
      <c r="I99" s="61"/>
      <c r="J99" s="61">
        <v>14.5</v>
      </c>
      <c r="K99" s="61">
        <v>183</v>
      </c>
      <c r="L99" s="61">
        <v>0.12</v>
      </c>
      <c r="M99" s="61">
        <v>8</v>
      </c>
      <c r="N99" s="61">
        <v>0.07</v>
      </c>
      <c r="O99" s="61">
        <v>1.1</v>
      </c>
      <c r="P99" s="52">
        <v>36</v>
      </c>
      <c r="Q99" s="50">
        <v>160</v>
      </c>
      <c r="R99" s="52">
        <v>23</v>
      </c>
      <c r="S99" s="62">
        <v>1</v>
      </c>
      <c r="T99" s="15"/>
      <c r="U99" s="15"/>
      <c r="V99" s="15"/>
    </row>
    <row r="100" spans="1:22" ht="15.75" thickBot="1">
      <c r="A100" s="73" t="s">
        <v>63</v>
      </c>
      <c r="B100" s="50">
        <v>150</v>
      </c>
      <c r="C100" s="59">
        <v>4.1</v>
      </c>
      <c r="D100" s="64">
        <v>2008</v>
      </c>
      <c r="E100" s="64">
        <v>331</v>
      </c>
      <c r="F100" s="52">
        <v>5.5</v>
      </c>
      <c r="G100" s="52"/>
      <c r="H100" s="52">
        <v>4.8</v>
      </c>
      <c r="I100" s="52"/>
      <c r="J100" s="52">
        <v>31.3</v>
      </c>
      <c r="K100" s="52">
        <v>191</v>
      </c>
      <c r="L100" s="52">
        <v>0.06</v>
      </c>
      <c r="M100" s="52">
        <v>0</v>
      </c>
      <c r="N100" s="52">
        <v>0.03</v>
      </c>
      <c r="O100" s="52">
        <v>0.8</v>
      </c>
      <c r="P100" s="52">
        <v>11</v>
      </c>
      <c r="Q100" s="50">
        <v>36</v>
      </c>
      <c r="R100" s="50">
        <v>7</v>
      </c>
      <c r="S100" s="52">
        <v>0.8</v>
      </c>
      <c r="T100" s="15"/>
      <c r="U100" s="15"/>
      <c r="V100" s="15"/>
    </row>
    <row r="101" spans="1:22" ht="15.75" thickBot="1">
      <c r="A101" s="86" t="s">
        <v>98</v>
      </c>
      <c r="B101" s="50">
        <v>200</v>
      </c>
      <c r="C101" s="59">
        <v>3.92</v>
      </c>
      <c r="D101" s="64">
        <v>2008</v>
      </c>
      <c r="E101" s="64">
        <v>438</v>
      </c>
      <c r="F101" s="61">
        <v>0.2</v>
      </c>
      <c r="G101" s="61"/>
      <c r="H101" s="61">
        <v>0.2</v>
      </c>
      <c r="I101" s="61"/>
      <c r="J101" s="61">
        <v>27.9</v>
      </c>
      <c r="K101" s="61">
        <v>115</v>
      </c>
      <c r="L101" s="61">
        <v>0.01</v>
      </c>
      <c r="M101" s="61">
        <v>2</v>
      </c>
      <c r="N101" s="61">
        <v>0</v>
      </c>
      <c r="O101" s="61">
        <v>0.1</v>
      </c>
      <c r="P101" s="52">
        <v>7</v>
      </c>
      <c r="Q101" s="50">
        <v>4</v>
      </c>
      <c r="R101" s="52">
        <v>4</v>
      </c>
      <c r="S101" s="62">
        <v>1</v>
      </c>
      <c r="T101" s="15"/>
      <c r="U101" s="15"/>
      <c r="V101" s="15"/>
    </row>
    <row r="102" spans="1:22" ht="26.25" thickBot="1">
      <c r="A102" s="44" t="s">
        <v>91</v>
      </c>
      <c r="B102" s="50">
        <v>30</v>
      </c>
      <c r="C102" s="59">
        <v>1.51</v>
      </c>
      <c r="D102" s="64" t="s">
        <v>31</v>
      </c>
      <c r="E102" s="64" t="s">
        <v>31</v>
      </c>
      <c r="F102" s="64">
        <v>4.8</v>
      </c>
      <c r="G102" s="64"/>
      <c r="H102" s="64">
        <v>0.3</v>
      </c>
      <c r="I102" s="64"/>
      <c r="J102" s="64">
        <v>21</v>
      </c>
      <c r="K102" s="64">
        <v>100.7</v>
      </c>
      <c r="L102" s="64">
        <v>0.6</v>
      </c>
      <c r="M102" s="64">
        <v>0</v>
      </c>
      <c r="N102" s="64">
        <v>3</v>
      </c>
      <c r="O102" s="64">
        <v>1.8</v>
      </c>
      <c r="P102" s="64">
        <v>75</v>
      </c>
      <c r="Q102" s="64">
        <v>2.3</v>
      </c>
      <c r="R102" s="64">
        <v>15</v>
      </c>
      <c r="S102" s="64">
        <v>0.6</v>
      </c>
      <c r="T102" s="15"/>
      <c r="U102" s="15"/>
      <c r="V102" s="15"/>
    </row>
    <row r="103" spans="1:22" ht="15.75" thickBot="1">
      <c r="A103" s="76" t="s">
        <v>32</v>
      </c>
      <c r="B103" s="70"/>
      <c r="C103" s="71">
        <f>SUM(C97:C102)</f>
        <v>53.74</v>
      </c>
      <c r="D103" s="87"/>
      <c r="E103" s="76"/>
      <c r="F103" s="88">
        <f>SUM(F97:F102)</f>
        <v>28.2</v>
      </c>
      <c r="G103" s="88">
        <f aca="true" t="shared" si="9" ref="G103:S103">SUM(G97:G102)</f>
        <v>0</v>
      </c>
      <c r="H103" s="88">
        <f t="shared" si="9"/>
        <v>24.13</v>
      </c>
      <c r="I103" s="88">
        <f t="shared" si="9"/>
        <v>0</v>
      </c>
      <c r="J103" s="88">
        <f t="shared" si="9"/>
        <v>109.69999999999999</v>
      </c>
      <c r="K103" s="88">
        <f t="shared" si="9"/>
        <v>763.7</v>
      </c>
      <c r="L103" s="88">
        <f t="shared" si="9"/>
        <v>0.87</v>
      </c>
      <c r="M103" s="88">
        <f t="shared" si="9"/>
        <v>26</v>
      </c>
      <c r="N103" s="88">
        <f t="shared" si="9"/>
        <v>3.2800000000000002</v>
      </c>
      <c r="O103" s="88">
        <f t="shared" si="9"/>
        <v>8.499999999999998</v>
      </c>
      <c r="P103" s="88">
        <f t="shared" si="9"/>
        <v>186</v>
      </c>
      <c r="Q103" s="88">
        <f t="shared" si="9"/>
        <v>298.3</v>
      </c>
      <c r="R103" s="88">
        <f t="shared" si="9"/>
        <v>82</v>
      </c>
      <c r="S103" s="88">
        <f t="shared" si="9"/>
        <v>5</v>
      </c>
      <c r="T103" s="15"/>
      <c r="U103" s="15"/>
      <c r="V103" s="15"/>
    </row>
    <row r="104" spans="1:22" ht="15.75" thickBot="1">
      <c r="A104" s="251" t="s">
        <v>130</v>
      </c>
      <c r="B104" s="252"/>
      <c r="C104" s="252"/>
      <c r="D104" s="252"/>
      <c r="E104" s="252"/>
      <c r="F104" s="252"/>
      <c r="G104" s="252"/>
      <c r="H104" s="252"/>
      <c r="I104" s="252"/>
      <c r="J104" s="252"/>
      <c r="K104" s="252"/>
      <c r="L104" s="252"/>
      <c r="M104" s="252"/>
      <c r="N104" s="252"/>
      <c r="O104" s="252"/>
      <c r="P104" s="252"/>
      <c r="Q104" s="252"/>
      <c r="R104" s="252"/>
      <c r="S104" s="253"/>
      <c r="T104" s="15"/>
      <c r="U104" s="15"/>
      <c r="V104" s="15"/>
    </row>
    <row r="105" spans="1:22" ht="15.75" thickBot="1">
      <c r="A105" s="80" t="s">
        <v>135</v>
      </c>
      <c r="B105" s="52">
        <v>75</v>
      </c>
      <c r="C105" s="59">
        <v>6.89</v>
      </c>
      <c r="D105" s="89">
        <v>2009</v>
      </c>
      <c r="E105" s="52">
        <v>802</v>
      </c>
      <c r="F105" s="62">
        <v>4</v>
      </c>
      <c r="G105" s="62"/>
      <c r="H105" s="62">
        <v>1.5</v>
      </c>
      <c r="I105" s="62"/>
      <c r="J105" s="62">
        <v>46.4</v>
      </c>
      <c r="K105" s="62">
        <v>214</v>
      </c>
      <c r="L105" s="62">
        <v>15</v>
      </c>
      <c r="M105" s="62">
        <v>9</v>
      </c>
      <c r="N105" s="62">
        <v>37</v>
      </c>
      <c r="O105" s="62">
        <v>0</v>
      </c>
      <c r="P105" s="62">
        <v>0.07</v>
      </c>
      <c r="Q105" s="62">
        <v>12</v>
      </c>
      <c r="R105" s="62">
        <v>0.01</v>
      </c>
      <c r="S105" s="62">
        <v>0.6</v>
      </c>
      <c r="T105" s="15"/>
      <c r="U105" s="15"/>
      <c r="V105" s="15"/>
    </row>
    <row r="106" spans="1:22" ht="15.75" thickBot="1">
      <c r="A106" s="80" t="s">
        <v>136</v>
      </c>
      <c r="B106" s="50">
        <v>100</v>
      </c>
      <c r="C106" s="59">
        <v>11</v>
      </c>
      <c r="D106" s="64" t="s">
        <v>31</v>
      </c>
      <c r="E106" s="64" t="s">
        <v>31</v>
      </c>
      <c r="F106" s="52">
        <v>0.9</v>
      </c>
      <c r="G106" s="52"/>
      <c r="H106" s="52">
        <v>0.2</v>
      </c>
      <c r="I106" s="52"/>
      <c r="J106" s="52">
        <v>8.1</v>
      </c>
      <c r="K106" s="52">
        <v>43</v>
      </c>
      <c r="L106" s="52">
        <v>0.04</v>
      </c>
      <c r="M106" s="52">
        <v>60</v>
      </c>
      <c r="N106" s="52">
        <v>8</v>
      </c>
      <c r="O106" s="52">
        <v>0.2</v>
      </c>
      <c r="P106" s="52">
        <v>34</v>
      </c>
      <c r="Q106" s="52">
        <v>0.3</v>
      </c>
      <c r="R106" s="52">
        <v>13</v>
      </c>
      <c r="S106" s="52">
        <v>0.3</v>
      </c>
      <c r="T106" s="15"/>
      <c r="U106" s="15"/>
      <c r="V106" s="15"/>
    </row>
    <row r="107" spans="1:22" ht="15.75" thickBot="1">
      <c r="A107" s="72" t="s">
        <v>165</v>
      </c>
      <c r="B107" s="50">
        <v>200</v>
      </c>
      <c r="C107" s="59">
        <v>9.63</v>
      </c>
      <c r="D107" s="64" t="s">
        <v>31</v>
      </c>
      <c r="E107" s="64" t="s">
        <v>31</v>
      </c>
      <c r="F107" s="59">
        <v>0.45</v>
      </c>
      <c r="G107" s="59"/>
      <c r="H107" s="59">
        <v>0.09</v>
      </c>
      <c r="I107" s="59"/>
      <c r="J107" s="59">
        <v>8.91</v>
      </c>
      <c r="K107" s="59">
        <v>38.7</v>
      </c>
      <c r="L107" s="59">
        <v>0.02</v>
      </c>
      <c r="M107" s="59">
        <v>4</v>
      </c>
      <c r="N107" s="59">
        <v>0</v>
      </c>
      <c r="O107" s="59">
        <v>0.2</v>
      </c>
      <c r="P107" s="59">
        <v>14</v>
      </c>
      <c r="Q107" s="59">
        <v>14</v>
      </c>
      <c r="R107" s="59">
        <v>8</v>
      </c>
      <c r="S107" s="59">
        <v>2.8</v>
      </c>
      <c r="T107" s="15"/>
      <c r="U107" s="15"/>
      <c r="V107" s="15"/>
    </row>
    <row r="108" spans="1:22" ht="15.75" thickBot="1">
      <c r="A108" s="69" t="s">
        <v>32</v>
      </c>
      <c r="B108" s="70"/>
      <c r="C108" s="71">
        <f>SUM(C105:C107)</f>
        <v>27.520000000000003</v>
      </c>
      <c r="D108" s="87"/>
      <c r="E108" s="76"/>
      <c r="F108" s="90">
        <f aca="true" t="shared" si="10" ref="F108:S108">SUM(F105:F107)</f>
        <v>5.3500000000000005</v>
      </c>
      <c r="G108" s="90">
        <f t="shared" si="10"/>
        <v>0</v>
      </c>
      <c r="H108" s="90">
        <f t="shared" si="10"/>
        <v>1.79</v>
      </c>
      <c r="I108" s="90">
        <f t="shared" si="10"/>
        <v>0</v>
      </c>
      <c r="J108" s="90">
        <f t="shared" si="10"/>
        <v>63.41</v>
      </c>
      <c r="K108" s="90">
        <f t="shared" si="10"/>
        <v>295.7</v>
      </c>
      <c r="L108" s="90">
        <f t="shared" si="10"/>
        <v>15.059999999999999</v>
      </c>
      <c r="M108" s="90">
        <f t="shared" si="10"/>
        <v>73</v>
      </c>
      <c r="N108" s="90">
        <f t="shared" si="10"/>
        <v>45</v>
      </c>
      <c r="O108" s="90">
        <f t="shared" si="10"/>
        <v>0.4</v>
      </c>
      <c r="P108" s="90">
        <f t="shared" si="10"/>
        <v>48.07</v>
      </c>
      <c r="Q108" s="90">
        <f t="shared" si="10"/>
        <v>26.3</v>
      </c>
      <c r="R108" s="90">
        <f t="shared" si="10"/>
        <v>21.009999999999998</v>
      </c>
      <c r="S108" s="90">
        <f t="shared" si="10"/>
        <v>3.6999999999999997</v>
      </c>
      <c r="T108" s="15"/>
      <c r="U108" s="15"/>
      <c r="V108" s="15"/>
    </row>
    <row r="109" spans="1:22" ht="15.75" thickBot="1">
      <c r="A109" s="82" t="s">
        <v>37</v>
      </c>
      <c r="B109" s="70"/>
      <c r="C109" s="71">
        <f>C108+C103+C95</f>
        <v>105</v>
      </c>
      <c r="D109" s="82"/>
      <c r="E109" s="82"/>
      <c r="F109" s="71">
        <f aca="true" t="shared" si="11" ref="F109:S109">F108+F103+F95</f>
        <v>57.3</v>
      </c>
      <c r="G109" s="71">
        <f t="shared" si="11"/>
        <v>0</v>
      </c>
      <c r="H109" s="71">
        <f t="shared" si="11"/>
        <v>37.79</v>
      </c>
      <c r="I109" s="71">
        <f t="shared" si="11"/>
        <v>0</v>
      </c>
      <c r="J109" s="71">
        <f t="shared" si="11"/>
        <v>222.92999999999998</v>
      </c>
      <c r="K109" s="71">
        <f t="shared" si="11"/>
        <v>1463.6000000000001</v>
      </c>
      <c r="L109" s="71">
        <f t="shared" si="11"/>
        <v>16.002999999999997</v>
      </c>
      <c r="M109" s="71">
        <f t="shared" si="11"/>
        <v>99</v>
      </c>
      <c r="N109" s="71">
        <f t="shared" si="11"/>
        <v>48.28</v>
      </c>
      <c r="O109" s="71">
        <f t="shared" si="11"/>
        <v>9.809999999999999</v>
      </c>
      <c r="P109" s="71">
        <f t="shared" si="11"/>
        <v>359.77</v>
      </c>
      <c r="Q109" s="71">
        <f t="shared" si="11"/>
        <v>493.23</v>
      </c>
      <c r="R109" s="71">
        <f t="shared" si="11"/>
        <v>128.91</v>
      </c>
      <c r="S109" s="71">
        <f t="shared" si="11"/>
        <v>10.66</v>
      </c>
      <c r="T109" s="15"/>
      <c r="U109" s="15"/>
      <c r="V109" s="15"/>
    </row>
    <row r="110" spans="1:22" ht="15">
      <c r="A110" s="4"/>
      <c r="B110" s="29"/>
      <c r="C110" s="30"/>
      <c r="D110" s="31"/>
      <c r="E110" s="28"/>
      <c r="F110" s="27"/>
      <c r="G110" s="27"/>
      <c r="H110" s="27"/>
      <c r="I110" s="32"/>
      <c r="J110" s="29"/>
      <c r="K110" s="28"/>
      <c r="L110" s="28"/>
      <c r="M110" s="28"/>
      <c r="N110" s="28"/>
      <c r="O110" s="28"/>
      <c r="P110" s="28"/>
      <c r="Q110" s="28"/>
      <c r="R110" s="28"/>
      <c r="S110" s="28"/>
      <c r="T110" s="33"/>
      <c r="U110" s="15"/>
      <c r="V110" s="15"/>
    </row>
    <row r="111" spans="1:22" ht="15">
      <c r="A111" s="43" t="s">
        <v>162</v>
      </c>
      <c r="B111" s="29"/>
      <c r="C111" s="30"/>
      <c r="D111" s="31"/>
      <c r="E111" s="28"/>
      <c r="F111" s="27"/>
      <c r="G111" s="27"/>
      <c r="H111" s="27"/>
      <c r="I111" s="32"/>
      <c r="J111" s="29"/>
      <c r="K111" s="28"/>
      <c r="L111" s="28"/>
      <c r="M111" s="28"/>
      <c r="N111" s="28"/>
      <c r="O111" s="28"/>
      <c r="P111" s="28"/>
      <c r="Q111" s="28"/>
      <c r="R111" s="28"/>
      <c r="S111" s="28"/>
      <c r="T111" s="33"/>
      <c r="U111" s="15"/>
      <c r="V111" s="15"/>
    </row>
    <row r="112" spans="1:22" ht="15">
      <c r="A112" s="43"/>
      <c r="B112" s="29"/>
      <c r="C112" s="30"/>
      <c r="D112" s="31"/>
      <c r="E112" s="28"/>
      <c r="F112" s="27"/>
      <c r="G112" s="27"/>
      <c r="H112" s="27"/>
      <c r="I112" s="32"/>
      <c r="J112" s="29"/>
      <c r="K112" s="28"/>
      <c r="L112" s="28"/>
      <c r="M112" s="28"/>
      <c r="N112" s="28"/>
      <c r="O112" s="28"/>
      <c r="P112" s="28"/>
      <c r="Q112" s="28"/>
      <c r="R112" s="28"/>
      <c r="S112" s="28"/>
      <c r="T112" s="33"/>
      <c r="U112" s="15"/>
      <c r="V112" s="15"/>
    </row>
    <row r="113" spans="1:22" ht="15">
      <c r="A113" s="43" t="s">
        <v>161</v>
      </c>
      <c r="B113" s="29"/>
      <c r="C113" s="30"/>
      <c r="D113" s="31"/>
      <c r="E113" s="28"/>
      <c r="F113" s="27"/>
      <c r="G113" s="27"/>
      <c r="H113" s="27"/>
      <c r="I113" s="32"/>
      <c r="J113" s="29"/>
      <c r="K113" s="28"/>
      <c r="L113" s="28"/>
      <c r="M113" s="28"/>
      <c r="N113" s="28"/>
      <c r="O113" s="28"/>
      <c r="P113" s="28"/>
      <c r="Q113" s="28"/>
      <c r="R113" s="28"/>
      <c r="S113" s="28"/>
      <c r="T113" s="33"/>
      <c r="U113" s="15"/>
      <c r="V113" s="15"/>
    </row>
    <row r="114" spans="1:22" ht="15">
      <c r="A114" s="28"/>
      <c r="B114" s="29"/>
      <c r="C114" s="30"/>
      <c r="D114" s="31"/>
      <c r="E114" s="28"/>
      <c r="F114" s="27"/>
      <c r="G114" s="27"/>
      <c r="H114" s="27"/>
      <c r="I114" s="32"/>
      <c r="J114" s="29"/>
      <c r="K114" s="28"/>
      <c r="L114" s="28"/>
      <c r="M114" s="28"/>
      <c r="N114" s="28"/>
      <c r="O114" s="28"/>
      <c r="P114" s="28"/>
      <c r="Q114" s="28"/>
      <c r="R114" s="28"/>
      <c r="S114" s="28"/>
      <c r="T114" s="33"/>
      <c r="U114" s="15"/>
      <c r="V114" s="15"/>
    </row>
    <row r="115" spans="1:22" ht="15">
      <c r="A115" s="28"/>
      <c r="B115" s="29"/>
      <c r="C115" s="30"/>
      <c r="D115" s="31"/>
      <c r="E115" s="28"/>
      <c r="F115" s="27"/>
      <c r="G115" s="27"/>
      <c r="H115" s="27"/>
      <c r="I115" s="32"/>
      <c r="J115" s="29"/>
      <c r="K115" s="28"/>
      <c r="L115" s="28"/>
      <c r="M115" s="28"/>
      <c r="N115" s="28"/>
      <c r="O115" s="28"/>
      <c r="P115" s="28"/>
      <c r="Q115" s="28"/>
      <c r="R115" s="28"/>
      <c r="S115" s="28"/>
      <c r="T115" s="33"/>
      <c r="U115" s="15"/>
      <c r="V115" s="15"/>
    </row>
    <row r="116" spans="1:22" ht="15.75">
      <c r="A116" s="274" t="s">
        <v>157</v>
      </c>
      <c r="B116" s="274"/>
      <c r="C116" s="25"/>
      <c r="D116" s="25"/>
      <c r="E116" s="25"/>
      <c r="F116" s="25"/>
      <c r="G116" s="25"/>
      <c r="H116" s="25"/>
      <c r="I116" s="25"/>
      <c r="J116" s="25"/>
      <c r="K116" s="25"/>
      <c r="L116" s="275" t="s">
        <v>158</v>
      </c>
      <c r="M116" s="275"/>
      <c r="N116" s="275"/>
      <c r="O116" s="275"/>
      <c r="P116" s="275"/>
      <c r="Q116" s="275"/>
      <c r="R116" s="275"/>
      <c r="S116" s="25"/>
      <c r="T116" s="33"/>
      <c r="U116" s="15"/>
      <c r="V116" s="15"/>
    </row>
    <row r="117" spans="1:22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33"/>
      <c r="U117" s="15"/>
      <c r="V117" s="15"/>
    </row>
    <row r="118" spans="1:22" ht="15.75">
      <c r="A118" s="25"/>
      <c r="B118" s="25"/>
      <c r="C118" s="25"/>
      <c r="D118" s="25"/>
      <c r="E118" s="25"/>
      <c r="F118" s="25"/>
      <c r="G118" s="25"/>
      <c r="H118" s="25"/>
      <c r="I118" s="25"/>
      <c r="J118" s="25"/>
      <c r="K118" s="25"/>
      <c r="L118" s="274" t="s">
        <v>159</v>
      </c>
      <c r="M118" s="274"/>
      <c r="N118" s="274"/>
      <c r="O118" s="274"/>
      <c r="P118" s="274"/>
      <c r="Q118" s="274"/>
      <c r="R118" s="274"/>
      <c r="S118" s="25"/>
      <c r="T118" s="33"/>
      <c r="U118" s="15"/>
      <c r="V118" s="15"/>
    </row>
    <row r="119" spans="1:22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33"/>
      <c r="U119" s="15"/>
      <c r="V119" s="15"/>
    </row>
    <row r="120" spans="1:22" ht="28.5" customHeight="1">
      <c r="A120" s="276" t="s">
        <v>163</v>
      </c>
      <c r="B120" s="276"/>
      <c r="C120" s="276"/>
      <c r="D120" s="276"/>
      <c r="E120" s="276"/>
      <c r="F120" s="276"/>
      <c r="G120" s="276"/>
      <c r="H120" s="276"/>
      <c r="I120" s="276"/>
      <c r="J120" s="276"/>
      <c r="K120" s="276"/>
      <c r="L120" s="276"/>
      <c r="M120" s="276"/>
      <c r="N120" s="276"/>
      <c r="O120" s="276"/>
      <c r="P120" s="276"/>
      <c r="Q120" s="276"/>
      <c r="R120" s="276"/>
      <c r="S120" s="276"/>
      <c r="T120" s="33"/>
      <c r="U120" s="15"/>
      <c r="V120" s="15"/>
    </row>
    <row r="121" spans="1:22" ht="15">
      <c r="A121" s="25"/>
      <c r="B121" s="25"/>
      <c r="C121" s="25"/>
      <c r="D121" s="25"/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5"/>
      <c r="T121" s="33"/>
      <c r="U121" s="15"/>
      <c r="V121" s="15"/>
    </row>
    <row r="122" spans="1:22" ht="15.75" thickBot="1">
      <c r="A122" s="275" t="s">
        <v>160</v>
      </c>
      <c r="B122" s="275"/>
      <c r="C122" s="275"/>
      <c r="D122" s="275"/>
      <c r="E122" s="275"/>
      <c r="F122" s="275"/>
      <c r="G122" s="275"/>
      <c r="H122" s="275"/>
      <c r="I122" s="275"/>
      <c r="J122" s="275"/>
      <c r="K122" s="275"/>
      <c r="L122" s="275"/>
      <c r="M122" s="275"/>
      <c r="N122" s="275"/>
      <c r="O122" s="275"/>
      <c r="P122" s="275"/>
      <c r="Q122" s="275"/>
      <c r="R122" s="275"/>
      <c r="S122" s="275"/>
      <c r="T122" s="33"/>
      <c r="U122" s="15"/>
      <c r="V122" s="15"/>
    </row>
    <row r="123" spans="1:22" ht="15">
      <c r="A123" s="261" t="s">
        <v>0</v>
      </c>
      <c r="B123" s="24" t="s">
        <v>1</v>
      </c>
      <c r="C123" s="2" t="s">
        <v>2</v>
      </c>
      <c r="D123" s="277" t="s">
        <v>3</v>
      </c>
      <c r="E123" s="280" t="s">
        <v>4</v>
      </c>
      <c r="F123" s="283" t="s">
        <v>5</v>
      </c>
      <c r="G123" s="284"/>
      <c r="H123" s="264" t="s">
        <v>6</v>
      </c>
      <c r="I123" s="266"/>
      <c r="J123" s="3" t="s">
        <v>7</v>
      </c>
      <c r="K123" s="261" t="s">
        <v>8</v>
      </c>
      <c r="L123" s="264" t="s">
        <v>9</v>
      </c>
      <c r="M123" s="265"/>
      <c r="N123" s="265"/>
      <c r="O123" s="266"/>
      <c r="P123" s="267" t="s">
        <v>10</v>
      </c>
      <c r="Q123" s="265"/>
      <c r="R123" s="265"/>
      <c r="S123" s="266"/>
      <c r="T123" s="33"/>
      <c r="U123" s="15"/>
      <c r="V123" s="15"/>
    </row>
    <row r="124" spans="1:22" ht="15.75" thickBot="1">
      <c r="A124" s="262"/>
      <c r="B124" s="4" t="s">
        <v>11</v>
      </c>
      <c r="C124" s="268"/>
      <c r="D124" s="278"/>
      <c r="E124" s="281"/>
      <c r="F124" s="285"/>
      <c r="G124" s="286"/>
      <c r="H124" s="287"/>
      <c r="I124" s="288"/>
      <c r="J124" s="5" t="s">
        <v>11</v>
      </c>
      <c r="K124" s="262"/>
      <c r="L124" s="270" t="s">
        <v>12</v>
      </c>
      <c r="M124" s="271"/>
      <c r="N124" s="271"/>
      <c r="O124" s="272"/>
      <c r="P124" s="273" t="s">
        <v>13</v>
      </c>
      <c r="Q124" s="271"/>
      <c r="R124" s="271"/>
      <c r="S124" s="272"/>
      <c r="T124" s="33"/>
      <c r="U124" s="15"/>
      <c r="V124" s="15"/>
    </row>
    <row r="125" spans="1:22" ht="65.25" customHeight="1">
      <c r="A125" s="262"/>
      <c r="B125" s="254"/>
      <c r="C125" s="268"/>
      <c r="D125" s="278"/>
      <c r="E125" s="281"/>
      <c r="F125" s="5" t="s">
        <v>14</v>
      </c>
      <c r="G125" s="6" t="s">
        <v>15</v>
      </c>
      <c r="H125" s="5" t="s">
        <v>14</v>
      </c>
      <c r="I125" s="256" t="s">
        <v>16</v>
      </c>
      <c r="J125" s="259"/>
      <c r="K125" s="262"/>
      <c r="L125" s="261" t="s">
        <v>17</v>
      </c>
      <c r="M125" s="261" t="s">
        <v>18</v>
      </c>
      <c r="N125" s="261" t="s">
        <v>19</v>
      </c>
      <c r="O125" s="261" t="s">
        <v>20</v>
      </c>
      <c r="P125" s="261" t="s">
        <v>21</v>
      </c>
      <c r="Q125" s="261" t="s">
        <v>22</v>
      </c>
      <c r="R125" s="261" t="s">
        <v>23</v>
      </c>
      <c r="S125" s="261" t="s">
        <v>24</v>
      </c>
      <c r="T125" s="33"/>
      <c r="U125" s="15"/>
      <c r="V125" s="15"/>
    </row>
    <row r="126" spans="1:22" ht="13.5" customHeight="1" thickBot="1">
      <c r="A126" s="262"/>
      <c r="B126" s="254"/>
      <c r="C126" s="268"/>
      <c r="D126" s="278"/>
      <c r="E126" s="281"/>
      <c r="F126" s="5" t="s">
        <v>11</v>
      </c>
      <c r="G126" s="6" t="s">
        <v>25</v>
      </c>
      <c r="H126" s="5" t="s">
        <v>11</v>
      </c>
      <c r="I126" s="257"/>
      <c r="J126" s="259"/>
      <c r="K126" s="262"/>
      <c r="L126" s="262"/>
      <c r="M126" s="262"/>
      <c r="N126" s="262"/>
      <c r="O126" s="262"/>
      <c r="P126" s="262"/>
      <c r="Q126" s="262"/>
      <c r="R126" s="262"/>
      <c r="S126" s="262"/>
      <c r="T126" s="33"/>
      <c r="U126" s="15"/>
      <c r="V126" s="15"/>
    </row>
    <row r="127" spans="1:22" ht="15.75" hidden="1" thickBot="1">
      <c r="A127" s="262"/>
      <c r="B127" s="254"/>
      <c r="C127" s="268"/>
      <c r="D127" s="278"/>
      <c r="E127" s="281"/>
      <c r="F127" s="7"/>
      <c r="G127" s="8" t="s">
        <v>11</v>
      </c>
      <c r="H127" s="7"/>
      <c r="I127" s="257"/>
      <c r="J127" s="259"/>
      <c r="K127" s="262"/>
      <c r="L127" s="262"/>
      <c r="M127" s="262"/>
      <c r="N127" s="262"/>
      <c r="O127" s="262"/>
      <c r="P127" s="262"/>
      <c r="Q127" s="262"/>
      <c r="R127" s="262"/>
      <c r="S127" s="262"/>
      <c r="T127" s="33"/>
      <c r="U127" s="15"/>
      <c r="V127" s="15"/>
    </row>
    <row r="128" spans="1:22" ht="15.75" hidden="1" thickBot="1">
      <c r="A128" s="263"/>
      <c r="B128" s="255"/>
      <c r="C128" s="269"/>
      <c r="D128" s="279"/>
      <c r="E128" s="282"/>
      <c r="F128" s="9"/>
      <c r="G128" s="7"/>
      <c r="H128" s="7"/>
      <c r="I128" s="258"/>
      <c r="J128" s="260"/>
      <c r="K128" s="263"/>
      <c r="L128" s="5"/>
      <c r="M128" s="5"/>
      <c r="N128" s="5"/>
      <c r="O128" s="5"/>
      <c r="P128" s="5"/>
      <c r="Q128" s="5"/>
      <c r="R128" s="5"/>
      <c r="S128" s="5"/>
      <c r="T128" s="33"/>
      <c r="U128" s="15"/>
      <c r="V128" s="15"/>
    </row>
    <row r="129" spans="1:22" ht="15.75" thickBot="1">
      <c r="A129" s="251" t="s">
        <v>52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3"/>
      <c r="T129" s="15"/>
      <c r="U129" s="15"/>
      <c r="V129" s="15"/>
    </row>
    <row r="130" spans="1:22" ht="15.75" thickBot="1">
      <c r="A130" s="251" t="s">
        <v>27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3"/>
      <c r="T130" s="15"/>
      <c r="U130" s="15"/>
      <c r="V130" s="15"/>
    </row>
    <row r="131" spans="1:22" ht="17.25" customHeight="1" thickBot="1">
      <c r="A131" s="49" t="s">
        <v>115</v>
      </c>
      <c r="B131" s="50" t="s">
        <v>28</v>
      </c>
      <c r="C131" s="59">
        <v>6.58</v>
      </c>
      <c r="D131" s="52">
        <v>2008</v>
      </c>
      <c r="E131" s="65">
        <v>184</v>
      </c>
      <c r="F131" s="61">
        <v>6.2</v>
      </c>
      <c r="G131" s="52"/>
      <c r="H131" s="61">
        <v>10</v>
      </c>
      <c r="I131" s="61"/>
      <c r="J131" s="61">
        <v>26.8</v>
      </c>
      <c r="K131" s="61">
        <v>224</v>
      </c>
      <c r="L131" s="61">
        <v>0.1</v>
      </c>
      <c r="M131" s="61">
        <v>2</v>
      </c>
      <c r="N131" s="61">
        <v>0.08</v>
      </c>
      <c r="O131" s="61">
        <v>0.2</v>
      </c>
      <c r="P131" s="61">
        <v>91</v>
      </c>
      <c r="Q131" s="61">
        <v>86</v>
      </c>
      <c r="R131" s="61">
        <v>17</v>
      </c>
      <c r="S131" s="61">
        <v>0</v>
      </c>
      <c r="T131" s="15"/>
      <c r="U131" s="15" t="s">
        <v>128</v>
      </c>
      <c r="V131" s="15"/>
    </row>
    <row r="132" spans="1:22" ht="15.75" thickBot="1">
      <c r="A132" s="49" t="s">
        <v>154</v>
      </c>
      <c r="B132" s="50">
        <v>40</v>
      </c>
      <c r="C132" s="59">
        <v>5.66</v>
      </c>
      <c r="D132" s="52" t="s">
        <v>31</v>
      </c>
      <c r="E132" s="65" t="s">
        <v>31</v>
      </c>
      <c r="F132" s="61">
        <v>0.5</v>
      </c>
      <c r="G132" s="64"/>
      <c r="H132" s="61">
        <v>5</v>
      </c>
      <c r="I132" s="61">
        <v>5</v>
      </c>
      <c r="J132" s="61">
        <v>35</v>
      </c>
      <c r="K132" s="61">
        <v>120</v>
      </c>
      <c r="L132" s="61">
        <v>0.1</v>
      </c>
      <c r="M132" s="61">
        <v>0.3</v>
      </c>
      <c r="N132" s="61">
        <v>0.01</v>
      </c>
      <c r="O132" s="61">
        <v>0.01</v>
      </c>
      <c r="P132" s="61">
        <v>15</v>
      </c>
      <c r="Q132" s="61">
        <v>43</v>
      </c>
      <c r="R132" s="61">
        <v>12</v>
      </c>
      <c r="S132" s="61">
        <v>1</v>
      </c>
      <c r="T132" s="15"/>
      <c r="U132" s="15"/>
      <c r="V132" s="15"/>
    </row>
    <row r="133" spans="1:22" ht="15.75" thickBot="1">
      <c r="A133" s="73" t="s">
        <v>59</v>
      </c>
      <c r="B133" s="68" t="s">
        <v>28</v>
      </c>
      <c r="C133" s="59">
        <v>1.8</v>
      </c>
      <c r="D133" s="64">
        <v>2008</v>
      </c>
      <c r="E133" s="52">
        <v>431</v>
      </c>
      <c r="F133" s="64">
        <v>0.3</v>
      </c>
      <c r="G133" s="64"/>
      <c r="H133" s="64">
        <v>0.1</v>
      </c>
      <c r="I133" s="64"/>
      <c r="J133" s="64">
        <v>15.2</v>
      </c>
      <c r="K133" s="64">
        <v>62</v>
      </c>
      <c r="L133" s="64">
        <v>0</v>
      </c>
      <c r="M133" s="64">
        <v>3</v>
      </c>
      <c r="N133" s="64">
        <v>0</v>
      </c>
      <c r="O133" s="64">
        <v>0</v>
      </c>
      <c r="P133" s="64">
        <v>8</v>
      </c>
      <c r="Q133" s="64">
        <v>10</v>
      </c>
      <c r="R133" s="64">
        <v>5</v>
      </c>
      <c r="S133" s="64">
        <v>1</v>
      </c>
      <c r="T133" s="15"/>
      <c r="U133" s="15"/>
      <c r="V133" s="15"/>
    </row>
    <row r="134" spans="1:22" ht="15.75" thickBot="1">
      <c r="A134" s="44" t="s">
        <v>92</v>
      </c>
      <c r="B134" s="50">
        <v>30</v>
      </c>
      <c r="C134" s="59">
        <v>2.47</v>
      </c>
      <c r="D134" s="52" t="s">
        <v>31</v>
      </c>
      <c r="E134" s="65" t="s">
        <v>31</v>
      </c>
      <c r="F134" s="61">
        <v>2.25</v>
      </c>
      <c r="G134" s="64"/>
      <c r="H134" s="52">
        <v>0.87</v>
      </c>
      <c r="I134" s="52"/>
      <c r="J134" s="52">
        <v>15.42</v>
      </c>
      <c r="K134" s="52">
        <v>78.6</v>
      </c>
      <c r="L134" s="52">
        <v>0.033</v>
      </c>
      <c r="M134" s="52">
        <v>0</v>
      </c>
      <c r="N134" s="52">
        <v>0</v>
      </c>
      <c r="O134" s="52">
        <v>0.51</v>
      </c>
      <c r="P134" s="52">
        <v>5.7</v>
      </c>
      <c r="Q134" s="52">
        <v>0.63</v>
      </c>
      <c r="R134" s="52">
        <v>3.9</v>
      </c>
      <c r="S134" s="52">
        <v>0.36</v>
      </c>
      <c r="T134" s="15"/>
      <c r="U134" s="15"/>
      <c r="V134" s="15"/>
    </row>
    <row r="135" spans="1:22" ht="15.75" thickBot="1">
      <c r="A135" s="44" t="s">
        <v>54</v>
      </c>
      <c r="B135" s="50">
        <v>160</v>
      </c>
      <c r="C135" s="59">
        <v>11.65</v>
      </c>
      <c r="D135" s="52" t="s">
        <v>31</v>
      </c>
      <c r="E135" s="65" t="s">
        <v>31</v>
      </c>
      <c r="F135" s="61">
        <v>0.4</v>
      </c>
      <c r="G135" s="64"/>
      <c r="H135" s="91">
        <v>0.4</v>
      </c>
      <c r="I135" s="91"/>
      <c r="J135" s="91">
        <v>9.8</v>
      </c>
      <c r="K135" s="91">
        <v>47</v>
      </c>
      <c r="L135" s="91">
        <v>0.03</v>
      </c>
      <c r="M135" s="91">
        <v>10</v>
      </c>
      <c r="N135" s="91">
        <v>5</v>
      </c>
      <c r="O135" s="91">
        <v>0.2</v>
      </c>
      <c r="P135" s="91">
        <v>16</v>
      </c>
      <c r="Q135" s="91">
        <v>0.4</v>
      </c>
      <c r="R135" s="91">
        <v>9</v>
      </c>
      <c r="S135" s="91">
        <v>2.2</v>
      </c>
      <c r="T135" s="15"/>
      <c r="U135" s="15"/>
      <c r="V135" s="15"/>
    </row>
    <row r="136" spans="1:22" ht="15.75" thickBot="1">
      <c r="A136" s="92" t="s">
        <v>55</v>
      </c>
      <c r="B136" s="50"/>
      <c r="C136" s="71">
        <f>SUM(C131:C135)</f>
        <v>28.160000000000004</v>
      </c>
      <c r="D136" s="71"/>
      <c r="E136" s="71"/>
      <c r="F136" s="71">
        <f aca="true" t="shared" si="12" ref="F136:S136">SUM(F131:F135)</f>
        <v>9.65</v>
      </c>
      <c r="G136" s="71">
        <f t="shared" si="12"/>
        <v>0</v>
      </c>
      <c r="H136" s="71">
        <f t="shared" si="12"/>
        <v>16.369999999999997</v>
      </c>
      <c r="I136" s="71">
        <f t="shared" si="12"/>
        <v>5</v>
      </c>
      <c r="J136" s="71">
        <f t="shared" si="12"/>
        <v>102.22</v>
      </c>
      <c r="K136" s="71">
        <f t="shared" si="12"/>
        <v>531.6</v>
      </c>
      <c r="L136" s="71">
        <f t="shared" si="12"/>
        <v>0.263</v>
      </c>
      <c r="M136" s="71">
        <f t="shared" si="12"/>
        <v>15.3</v>
      </c>
      <c r="N136" s="71">
        <f t="shared" si="12"/>
        <v>5.09</v>
      </c>
      <c r="O136" s="71">
        <f t="shared" si="12"/>
        <v>0.9199999999999999</v>
      </c>
      <c r="P136" s="71">
        <f t="shared" si="12"/>
        <v>135.7</v>
      </c>
      <c r="Q136" s="71">
        <f t="shared" si="12"/>
        <v>140.03</v>
      </c>
      <c r="R136" s="71">
        <f t="shared" si="12"/>
        <v>46.9</v>
      </c>
      <c r="S136" s="71">
        <f t="shared" si="12"/>
        <v>4.5600000000000005</v>
      </c>
      <c r="T136" s="15"/>
      <c r="U136" s="15"/>
      <c r="V136" s="15"/>
    </row>
    <row r="137" spans="1:22" ht="15.75" thickBot="1">
      <c r="A137" s="251" t="s">
        <v>34</v>
      </c>
      <c r="B137" s="252"/>
      <c r="C137" s="252"/>
      <c r="D137" s="252"/>
      <c r="E137" s="252"/>
      <c r="F137" s="252"/>
      <c r="G137" s="252"/>
      <c r="H137" s="252"/>
      <c r="I137" s="252"/>
      <c r="J137" s="252"/>
      <c r="K137" s="252"/>
      <c r="L137" s="252"/>
      <c r="M137" s="252"/>
      <c r="N137" s="252"/>
      <c r="O137" s="252"/>
      <c r="P137" s="252"/>
      <c r="Q137" s="252"/>
      <c r="R137" s="252"/>
      <c r="S137" s="253"/>
      <c r="T137" s="15"/>
      <c r="U137" s="15"/>
      <c r="V137" s="15"/>
    </row>
    <row r="138" spans="1:22" ht="15.75" thickBot="1">
      <c r="A138" s="73" t="s">
        <v>193</v>
      </c>
      <c r="B138" s="50">
        <v>35</v>
      </c>
      <c r="C138" s="59">
        <v>7.06</v>
      </c>
      <c r="D138" s="52" t="s">
        <v>31</v>
      </c>
      <c r="E138" s="65" t="s">
        <v>31</v>
      </c>
      <c r="F138" s="61">
        <v>1.6</v>
      </c>
      <c r="G138" s="61"/>
      <c r="H138" s="61">
        <v>5.1</v>
      </c>
      <c r="I138" s="61"/>
      <c r="J138" s="61">
        <v>6.9</v>
      </c>
      <c r="K138" s="61">
        <v>80</v>
      </c>
      <c r="L138" s="61">
        <v>0.03</v>
      </c>
      <c r="M138" s="61">
        <v>39</v>
      </c>
      <c r="N138" s="61">
        <v>0.04</v>
      </c>
      <c r="O138" s="52">
        <v>2.4</v>
      </c>
      <c r="P138" s="61">
        <v>52</v>
      </c>
      <c r="Q138" s="50">
        <v>27</v>
      </c>
      <c r="R138" s="50">
        <v>15</v>
      </c>
      <c r="S138" s="52">
        <v>0.7</v>
      </c>
      <c r="T138" s="15"/>
      <c r="U138" s="15"/>
      <c r="V138" s="15"/>
    </row>
    <row r="139" spans="1:22" ht="15.75" thickBot="1">
      <c r="A139" s="44" t="s">
        <v>107</v>
      </c>
      <c r="B139" s="50">
        <v>250</v>
      </c>
      <c r="C139" s="59">
        <v>5.81</v>
      </c>
      <c r="D139" s="64">
        <v>2009</v>
      </c>
      <c r="E139" s="64">
        <v>162</v>
      </c>
      <c r="F139" s="52">
        <v>6.4</v>
      </c>
      <c r="G139" s="52"/>
      <c r="H139" s="52">
        <v>4.5</v>
      </c>
      <c r="I139" s="52"/>
      <c r="J139" s="52">
        <v>18.6</v>
      </c>
      <c r="K139" s="52">
        <v>141</v>
      </c>
      <c r="L139" s="52">
        <v>0.16</v>
      </c>
      <c r="M139" s="52">
        <v>6</v>
      </c>
      <c r="N139" s="52">
        <v>0.21</v>
      </c>
      <c r="O139" s="64">
        <v>0.3</v>
      </c>
      <c r="P139" s="52">
        <v>50</v>
      </c>
      <c r="Q139" s="64">
        <v>139</v>
      </c>
      <c r="R139" s="64">
        <v>38</v>
      </c>
      <c r="S139" s="64">
        <v>1.9</v>
      </c>
      <c r="T139" s="15"/>
      <c r="U139" s="15"/>
      <c r="V139" s="15"/>
    </row>
    <row r="140" spans="1:22" ht="17.25" customHeight="1" thickBot="1">
      <c r="A140" s="73" t="s">
        <v>110</v>
      </c>
      <c r="B140" s="50" t="s">
        <v>62</v>
      </c>
      <c r="C140" s="59">
        <v>19.17</v>
      </c>
      <c r="D140" s="64">
        <v>2008</v>
      </c>
      <c r="E140" s="64">
        <v>307</v>
      </c>
      <c r="F140" s="61">
        <v>5.6</v>
      </c>
      <c r="G140" s="61"/>
      <c r="H140" s="61">
        <v>13.8</v>
      </c>
      <c r="I140" s="61"/>
      <c r="J140" s="61">
        <v>0.2</v>
      </c>
      <c r="K140" s="61">
        <v>296</v>
      </c>
      <c r="L140" s="61">
        <v>0.1</v>
      </c>
      <c r="M140" s="61">
        <v>0</v>
      </c>
      <c r="N140" s="61">
        <v>0.01</v>
      </c>
      <c r="O140" s="50">
        <v>0.2</v>
      </c>
      <c r="P140" s="65">
        <v>18</v>
      </c>
      <c r="Q140" s="52">
        <v>81</v>
      </c>
      <c r="R140" s="50">
        <v>10</v>
      </c>
      <c r="S140" s="52">
        <v>1</v>
      </c>
      <c r="T140" s="15"/>
      <c r="U140" s="15"/>
      <c r="V140" s="15"/>
    </row>
    <row r="141" spans="1:22" ht="15.75" thickBot="1">
      <c r="A141" s="73" t="s">
        <v>101</v>
      </c>
      <c r="B141" s="50">
        <v>200</v>
      </c>
      <c r="C141" s="59">
        <v>7.3</v>
      </c>
      <c r="D141" s="64">
        <v>2008</v>
      </c>
      <c r="E141" s="64">
        <v>323</v>
      </c>
      <c r="F141" s="61">
        <v>3.6</v>
      </c>
      <c r="G141" s="61"/>
      <c r="H141" s="61">
        <v>4.6</v>
      </c>
      <c r="I141" s="61"/>
      <c r="J141" s="61">
        <v>37.7</v>
      </c>
      <c r="K141" s="61">
        <v>206</v>
      </c>
      <c r="L141" s="61">
        <v>0.03</v>
      </c>
      <c r="M141" s="61">
        <v>0</v>
      </c>
      <c r="N141" s="61">
        <v>0.03</v>
      </c>
      <c r="O141" s="52">
        <v>0.3</v>
      </c>
      <c r="P141" s="61">
        <v>11</v>
      </c>
      <c r="Q141" s="50">
        <v>78</v>
      </c>
      <c r="R141" s="50">
        <v>26</v>
      </c>
      <c r="S141" s="52">
        <v>0.6</v>
      </c>
      <c r="T141" s="15"/>
      <c r="U141" s="15"/>
      <c r="V141" s="15"/>
    </row>
    <row r="142" spans="1:22" ht="15.75" thickBot="1">
      <c r="A142" s="44" t="s">
        <v>111</v>
      </c>
      <c r="B142" s="50">
        <v>200</v>
      </c>
      <c r="C142" s="59">
        <v>4.28</v>
      </c>
      <c r="D142" s="60">
        <v>2008</v>
      </c>
      <c r="E142" s="60">
        <v>401</v>
      </c>
      <c r="F142" s="52">
        <v>0.6</v>
      </c>
      <c r="G142" s="62"/>
      <c r="H142" s="62">
        <v>0.1</v>
      </c>
      <c r="I142" s="62"/>
      <c r="J142" s="62">
        <v>31.7</v>
      </c>
      <c r="K142" s="62">
        <v>131</v>
      </c>
      <c r="L142" s="62">
        <v>0.02</v>
      </c>
      <c r="M142" s="62">
        <v>0</v>
      </c>
      <c r="N142" s="62">
        <v>0.01</v>
      </c>
      <c r="O142" s="62">
        <v>0.5</v>
      </c>
      <c r="P142" s="52">
        <v>21</v>
      </c>
      <c r="Q142" s="50">
        <v>23</v>
      </c>
      <c r="R142" s="52">
        <v>16</v>
      </c>
      <c r="S142" s="62">
        <v>0.7</v>
      </c>
      <c r="T142" s="15"/>
      <c r="U142" s="15"/>
      <c r="V142" s="15"/>
    </row>
    <row r="143" spans="1:22" ht="26.25" thickBot="1">
      <c r="A143" s="44" t="s">
        <v>91</v>
      </c>
      <c r="B143" s="50">
        <v>30</v>
      </c>
      <c r="C143" s="59">
        <v>1.51</v>
      </c>
      <c r="D143" s="64" t="s">
        <v>31</v>
      </c>
      <c r="E143" s="64" t="s">
        <v>31</v>
      </c>
      <c r="F143" s="64">
        <v>4.8</v>
      </c>
      <c r="G143" s="64"/>
      <c r="H143" s="64">
        <v>0.3</v>
      </c>
      <c r="I143" s="64"/>
      <c r="J143" s="64">
        <v>21</v>
      </c>
      <c r="K143" s="64">
        <v>100.7</v>
      </c>
      <c r="L143" s="64">
        <v>0.6</v>
      </c>
      <c r="M143" s="64">
        <v>0</v>
      </c>
      <c r="N143" s="64">
        <v>3</v>
      </c>
      <c r="O143" s="64">
        <v>1.8</v>
      </c>
      <c r="P143" s="64">
        <v>75</v>
      </c>
      <c r="Q143" s="64">
        <v>2.3</v>
      </c>
      <c r="R143" s="64">
        <v>15</v>
      </c>
      <c r="S143" s="64">
        <v>0.6</v>
      </c>
      <c r="T143" s="15"/>
      <c r="U143" s="15"/>
      <c r="V143" s="15"/>
    </row>
    <row r="144" spans="1:22" ht="15.75" thickBot="1">
      <c r="A144" s="82" t="s">
        <v>55</v>
      </c>
      <c r="B144" s="70"/>
      <c r="C144" s="71">
        <f>SUM(C138:C143)</f>
        <v>45.129999999999995</v>
      </c>
      <c r="D144" s="71"/>
      <c r="E144" s="71"/>
      <c r="F144" s="71">
        <f>SUM(F138:F143)</f>
        <v>22.6</v>
      </c>
      <c r="G144" s="71">
        <f aca="true" t="shared" si="13" ref="G144:S144">SUM(G138:G143)</f>
        <v>0</v>
      </c>
      <c r="H144" s="71">
        <f t="shared" si="13"/>
        <v>28.400000000000002</v>
      </c>
      <c r="I144" s="71">
        <f t="shared" si="13"/>
        <v>0</v>
      </c>
      <c r="J144" s="71">
        <f t="shared" si="13"/>
        <v>116.10000000000001</v>
      </c>
      <c r="K144" s="71">
        <f t="shared" si="13"/>
        <v>954.7</v>
      </c>
      <c r="L144" s="71">
        <f t="shared" si="13"/>
        <v>0.9400000000000001</v>
      </c>
      <c r="M144" s="71">
        <f t="shared" si="13"/>
        <v>45</v>
      </c>
      <c r="N144" s="71">
        <f t="shared" si="13"/>
        <v>3.3</v>
      </c>
      <c r="O144" s="71">
        <f t="shared" si="13"/>
        <v>5.5</v>
      </c>
      <c r="P144" s="71">
        <f t="shared" si="13"/>
        <v>227</v>
      </c>
      <c r="Q144" s="71">
        <f t="shared" si="13"/>
        <v>350.3</v>
      </c>
      <c r="R144" s="71">
        <f t="shared" si="13"/>
        <v>120</v>
      </c>
      <c r="S144" s="71">
        <f t="shared" si="13"/>
        <v>5.499999999999999</v>
      </c>
      <c r="T144" s="15"/>
      <c r="U144" s="15"/>
      <c r="V144" s="15"/>
    </row>
    <row r="145" spans="1:22" ht="15.75" thickBot="1">
      <c r="A145" s="251" t="s">
        <v>130</v>
      </c>
      <c r="B145" s="252"/>
      <c r="C145" s="252"/>
      <c r="D145" s="252"/>
      <c r="E145" s="252"/>
      <c r="F145" s="252"/>
      <c r="G145" s="252"/>
      <c r="H145" s="252"/>
      <c r="I145" s="252"/>
      <c r="J145" s="252"/>
      <c r="K145" s="252"/>
      <c r="L145" s="252"/>
      <c r="M145" s="252"/>
      <c r="N145" s="252"/>
      <c r="O145" s="252"/>
      <c r="P145" s="252"/>
      <c r="Q145" s="252"/>
      <c r="R145" s="252"/>
      <c r="S145" s="253"/>
      <c r="T145" s="15"/>
      <c r="U145" s="15"/>
      <c r="V145" s="15"/>
    </row>
    <row r="146" spans="1:22" ht="17.25" customHeight="1" thickBot="1">
      <c r="A146" s="72" t="s">
        <v>173</v>
      </c>
      <c r="B146" s="50">
        <v>100</v>
      </c>
      <c r="C146" s="59">
        <v>12.38</v>
      </c>
      <c r="D146" s="59" t="s">
        <v>31</v>
      </c>
      <c r="E146" s="59" t="s">
        <v>31</v>
      </c>
      <c r="F146" s="59">
        <v>7.5</v>
      </c>
      <c r="G146" s="59">
        <v>9.8</v>
      </c>
      <c r="H146" s="59">
        <v>9.8</v>
      </c>
      <c r="I146" s="59">
        <v>417</v>
      </c>
      <c r="J146" s="59">
        <v>94.4</v>
      </c>
      <c r="K146" s="59">
        <v>417</v>
      </c>
      <c r="L146" s="59">
        <v>0.08</v>
      </c>
      <c r="M146" s="59">
        <v>0</v>
      </c>
      <c r="N146" s="59">
        <v>11</v>
      </c>
      <c r="O146" s="59">
        <v>3.5</v>
      </c>
      <c r="P146" s="59">
        <v>29</v>
      </c>
      <c r="Q146" s="59">
        <v>90</v>
      </c>
      <c r="R146" s="59">
        <v>20</v>
      </c>
      <c r="S146" s="59">
        <v>21</v>
      </c>
      <c r="T146" s="15"/>
      <c r="U146" s="15"/>
      <c r="V146" s="15"/>
    </row>
    <row r="147" spans="1:22" ht="15.75" thickBot="1">
      <c r="A147" s="44" t="s">
        <v>76</v>
      </c>
      <c r="B147" s="68">
        <v>100</v>
      </c>
      <c r="C147" s="74">
        <v>9.7</v>
      </c>
      <c r="D147" s="64" t="s">
        <v>31</v>
      </c>
      <c r="E147" s="64" t="s">
        <v>31</v>
      </c>
      <c r="F147" s="64">
        <v>0.4</v>
      </c>
      <c r="G147" s="64"/>
      <c r="H147" s="64">
        <v>0.4</v>
      </c>
      <c r="I147" s="64"/>
      <c r="J147" s="64">
        <v>9.8</v>
      </c>
      <c r="K147" s="64">
        <v>47</v>
      </c>
      <c r="L147" s="64">
        <v>0.03</v>
      </c>
      <c r="M147" s="64">
        <v>10</v>
      </c>
      <c r="N147" s="64">
        <v>5</v>
      </c>
      <c r="O147" s="64">
        <v>0.2</v>
      </c>
      <c r="P147" s="64">
        <v>16</v>
      </c>
      <c r="Q147" s="64">
        <v>0.4</v>
      </c>
      <c r="R147" s="64">
        <v>9</v>
      </c>
      <c r="S147" s="64">
        <v>2.2</v>
      </c>
      <c r="T147" s="15"/>
      <c r="U147" s="15"/>
      <c r="V147" s="15"/>
    </row>
    <row r="148" spans="1:22" ht="15.75" thickBot="1">
      <c r="A148" s="72" t="s">
        <v>165</v>
      </c>
      <c r="B148" s="50">
        <v>200</v>
      </c>
      <c r="C148" s="59">
        <v>9.63</v>
      </c>
      <c r="D148" s="64" t="s">
        <v>31</v>
      </c>
      <c r="E148" s="64" t="s">
        <v>31</v>
      </c>
      <c r="F148" s="59">
        <v>0.45</v>
      </c>
      <c r="G148" s="59"/>
      <c r="H148" s="59">
        <v>0.09</v>
      </c>
      <c r="I148" s="59"/>
      <c r="J148" s="59">
        <v>8.91</v>
      </c>
      <c r="K148" s="59">
        <v>38.7</v>
      </c>
      <c r="L148" s="59">
        <v>0.02</v>
      </c>
      <c r="M148" s="59">
        <v>4</v>
      </c>
      <c r="N148" s="59">
        <v>0</v>
      </c>
      <c r="O148" s="59">
        <v>0.2</v>
      </c>
      <c r="P148" s="59">
        <v>14</v>
      </c>
      <c r="Q148" s="59">
        <v>14</v>
      </c>
      <c r="R148" s="59">
        <v>8</v>
      </c>
      <c r="S148" s="59">
        <v>2.8</v>
      </c>
      <c r="T148" s="15"/>
      <c r="U148" s="15"/>
      <c r="V148" s="15"/>
    </row>
    <row r="149" spans="1:22" ht="15.75" thickBot="1">
      <c r="A149" s="69" t="s">
        <v>32</v>
      </c>
      <c r="B149" s="70"/>
      <c r="C149" s="71">
        <f>SUM(C146:C148)</f>
        <v>31.71</v>
      </c>
      <c r="D149" s="71"/>
      <c r="E149" s="71"/>
      <c r="F149" s="71">
        <f aca="true" t="shared" si="14" ref="F149:S149">SUM(F146:F148)</f>
        <v>8.35</v>
      </c>
      <c r="G149" s="71">
        <f t="shared" si="14"/>
        <v>9.8</v>
      </c>
      <c r="H149" s="71">
        <f t="shared" si="14"/>
        <v>10.290000000000001</v>
      </c>
      <c r="I149" s="71">
        <f t="shared" si="14"/>
        <v>417</v>
      </c>
      <c r="J149" s="71">
        <f t="shared" si="14"/>
        <v>113.11</v>
      </c>
      <c r="K149" s="71">
        <f t="shared" si="14"/>
        <v>502.7</v>
      </c>
      <c r="L149" s="71">
        <f t="shared" si="14"/>
        <v>0.13</v>
      </c>
      <c r="M149" s="71">
        <f t="shared" si="14"/>
        <v>14</v>
      </c>
      <c r="N149" s="71">
        <f t="shared" si="14"/>
        <v>16</v>
      </c>
      <c r="O149" s="71">
        <f t="shared" si="14"/>
        <v>3.9000000000000004</v>
      </c>
      <c r="P149" s="71">
        <f t="shared" si="14"/>
        <v>59</v>
      </c>
      <c r="Q149" s="71">
        <f t="shared" si="14"/>
        <v>104.4</v>
      </c>
      <c r="R149" s="71">
        <f t="shared" si="14"/>
        <v>37</v>
      </c>
      <c r="S149" s="71">
        <f t="shared" si="14"/>
        <v>26</v>
      </c>
      <c r="T149" s="15"/>
      <c r="U149" s="15"/>
      <c r="V149" s="15"/>
    </row>
    <row r="150" spans="1:22" ht="15.75" thickBot="1">
      <c r="A150" s="82" t="s">
        <v>37</v>
      </c>
      <c r="B150" s="70"/>
      <c r="C150" s="71">
        <f>C149+C144+C136</f>
        <v>105</v>
      </c>
      <c r="D150" s="71"/>
      <c r="E150" s="71"/>
      <c r="F150" s="71">
        <f aca="true" t="shared" si="15" ref="F150:S150">F149+F144+F136</f>
        <v>40.6</v>
      </c>
      <c r="G150" s="71">
        <f t="shared" si="15"/>
        <v>9.8</v>
      </c>
      <c r="H150" s="71">
        <f t="shared" si="15"/>
        <v>55.06</v>
      </c>
      <c r="I150" s="71">
        <f t="shared" si="15"/>
        <v>422</v>
      </c>
      <c r="J150" s="71">
        <f t="shared" si="15"/>
        <v>331.43</v>
      </c>
      <c r="K150" s="71">
        <f t="shared" si="15"/>
        <v>1989</v>
      </c>
      <c r="L150" s="71">
        <f t="shared" si="15"/>
        <v>1.3330000000000002</v>
      </c>
      <c r="M150" s="71">
        <f t="shared" si="15"/>
        <v>74.3</v>
      </c>
      <c r="N150" s="71">
        <f t="shared" si="15"/>
        <v>24.39</v>
      </c>
      <c r="O150" s="71">
        <f t="shared" si="15"/>
        <v>10.32</v>
      </c>
      <c r="P150" s="71">
        <f t="shared" si="15"/>
        <v>421.7</v>
      </c>
      <c r="Q150" s="71">
        <f t="shared" si="15"/>
        <v>594.73</v>
      </c>
      <c r="R150" s="71">
        <f t="shared" si="15"/>
        <v>203.9</v>
      </c>
      <c r="S150" s="71">
        <f t="shared" si="15"/>
        <v>36.06</v>
      </c>
      <c r="T150" s="15"/>
      <c r="U150" s="15"/>
      <c r="V150" s="15"/>
    </row>
    <row r="151" spans="1:22" ht="15">
      <c r="A151" s="4"/>
      <c r="B151" s="29"/>
      <c r="C151" s="30"/>
      <c r="D151" s="31"/>
      <c r="E151" s="28"/>
      <c r="F151" s="27"/>
      <c r="G151" s="27"/>
      <c r="H151" s="27"/>
      <c r="I151" s="32"/>
      <c r="J151" s="29"/>
      <c r="K151" s="28"/>
      <c r="L151" s="28"/>
      <c r="M151" s="28"/>
      <c r="N151" s="28"/>
      <c r="O151" s="28"/>
      <c r="P151" s="28"/>
      <c r="Q151" s="28"/>
      <c r="R151" s="28"/>
      <c r="S151" s="28"/>
      <c r="T151" s="33"/>
      <c r="U151" s="33"/>
      <c r="V151" s="15"/>
    </row>
    <row r="152" spans="1:22" ht="15">
      <c r="A152" s="43" t="s">
        <v>162</v>
      </c>
      <c r="B152" s="29"/>
      <c r="C152" s="30"/>
      <c r="D152" s="31"/>
      <c r="E152" s="28"/>
      <c r="F152" s="27"/>
      <c r="G152" s="27"/>
      <c r="H152" s="27"/>
      <c r="I152" s="32"/>
      <c r="J152" s="29"/>
      <c r="K152" s="28"/>
      <c r="L152" s="28"/>
      <c r="M152" s="28"/>
      <c r="N152" s="28"/>
      <c r="O152" s="28"/>
      <c r="P152" s="28"/>
      <c r="Q152" s="28"/>
      <c r="R152" s="28"/>
      <c r="S152" s="28"/>
      <c r="T152" s="33"/>
      <c r="U152" s="33"/>
      <c r="V152" s="15"/>
    </row>
    <row r="153" spans="1:22" ht="15">
      <c r="A153" s="43"/>
      <c r="B153" s="29"/>
      <c r="C153" s="30"/>
      <c r="D153" s="31"/>
      <c r="E153" s="28"/>
      <c r="F153" s="27"/>
      <c r="G153" s="27"/>
      <c r="H153" s="27"/>
      <c r="I153" s="32"/>
      <c r="J153" s="29"/>
      <c r="K153" s="28"/>
      <c r="L153" s="28"/>
      <c r="M153" s="28"/>
      <c r="N153" s="28"/>
      <c r="O153" s="28"/>
      <c r="P153" s="28"/>
      <c r="Q153" s="28"/>
      <c r="R153" s="28"/>
      <c r="S153" s="28"/>
      <c r="T153" s="33"/>
      <c r="U153" s="33"/>
      <c r="V153" s="15"/>
    </row>
    <row r="154" spans="1:22" ht="15">
      <c r="A154" s="43" t="s">
        <v>161</v>
      </c>
      <c r="B154" s="29"/>
      <c r="C154" s="30"/>
      <c r="D154" s="31"/>
      <c r="E154" s="28"/>
      <c r="F154" s="27"/>
      <c r="G154" s="27"/>
      <c r="H154" s="27"/>
      <c r="I154" s="32"/>
      <c r="J154" s="29"/>
      <c r="K154" s="28"/>
      <c r="L154" s="28"/>
      <c r="M154" s="28"/>
      <c r="N154" s="28"/>
      <c r="O154" s="28"/>
      <c r="P154" s="28"/>
      <c r="Q154" s="28"/>
      <c r="R154" s="28"/>
      <c r="S154" s="28"/>
      <c r="T154" s="33"/>
      <c r="U154" s="33"/>
      <c r="V154" s="15"/>
    </row>
    <row r="155" spans="1:22" ht="15">
      <c r="A155" s="28"/>
      <c r="B155" s="29"/>
      <c r="C155" s="30"/>
      <c r="D155" s="31"/>
      <c r="E155" s="28"/>
      <c r="F155" s="27"/>
      <c r="G155" s="27"/>
      <c r="H155" s="27"/>
      <c r="I155" s="32"/>
      <c r="J155" s="29"/>
      <c r="K155" s="28"/>
      <c r="L155" s="28"/>
      <c r="M155" s="28"/>
      <c r="N155" s="28"/>
      <c r="O155" s="28"/>
      <c r="P155" s="28"/>
      <c r="Q155" s="28"/>
      <c r="R155" s="28"/>
      <c r="S155" s="28"/>
      <c r="T155" s="33"/>
      <c r="U155" s="33"/>
      <c r="V155" s="15"/>
    </row>
    <row r="156" spans="1:22" ht="15.75">
      <c r="A156" s="274" t="s">
        <v>157</v>
      </c>
      <c r="B156" s="274"/>
      <c r="C156" s="25"/>
      <c r="D156" s="25"/>
      <c r="E156" s="25"/>
      <c r="F156" s="25"/>
      <c r="G156" s="25"/>
      <c r="H156" s="25"/>
      <c r="I156" s="25"/>
      <c r="J156" s="25"/>
      <c r="K156" s="25"/>
      <c r="L156" s="275" t="s">
        <v>158</v>
      </c>
      <c r="M156" s="275"/>
      <c r="N156" s="275"/>
      <c r="O156" s="275"/>
      <c r="P156" s="275"/>
      <c r="Q156" s="275"/>
      <c r="R156" s="275"/>
      <c r="S156" s="25"/>
      <c r="T156" s="33"/>
      <c r="U156" s="33"/>
      <c r="V156" s="15"/>
    </row>
    <row r="157" spans="1:22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33"/>
      <c r="U157" s="33"/>
      <c r="V157" s="15"/>
    </row>
    <row r="158" spans="1:22" ht="15.75">
      <c r="A158" s="25"/>
      <c r="B158" s="25"/>
      <c r="C158" s="25"/>
      <c r="D158" s="25"/>
      <c r="E158" s="25"/>
      <c r="F158" s="25"/>
      <c r="G158" s="25"/>
      <c r="H158" s="25"/>
      <c r="I158" s="25"/>
      <c r="J158" s="25"/>
      <c r="K158" s="25"/>
      <c r="L158" s="274" t="s">
        <v>159</v>
      </c>
      <c r="M158" s="274"/>
      <c r="N158" s="274"/>
      <c r="O158" s="274"/>
      <c r="P158" s="274"/>
      <c r="Q158" s="274"/>
      <c r="R158" s="274"/>
      <c r="S158" s="25"/>
      <c r="T158" s="33"/>
      <c r="U158" s="33"/>
      <c r="V158" s="15"/>
    </row>
    <row r="159" spans="1:22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33"/>
      <c r="U159" s="33"/>
      <c r="V159" s="15"/>
    </row>
    <row r="160" spans="1:22" ht="28.5" customHeight="1">
      <c r="A160" s="276" t="s">
        <v>163</v>
      </c>
      <c r="B160" s="276"/>
      <c r="C160" s="276"/>
      <c r="D160" s="276"/>
      <c r="E160" s="276"/>
      <c r="F160" s="276"/>
      <c r="G160" s="276"/>
      <c r="H160" s="276"/>
      <c r="I160" s="276"/>
      <c r="J160" s="276"/>
      <c r="K160" s="276"/>
      <c r="L160" s="276"/>
      <c r="M160" s="276"/>
      <c r="N160" s="276"/>
      <c r="O160" s="276"/>
      <c r="P160" s="276"/>
      <c r="Q160" s="276"/>
      <c r="R160" s="276"/>
      <c r="S160" s="276"/>
      <c r="T160" s="33"/>
      <c r="U160" s="33"/>
      <c r="V160" s="15"/>
    </row>
    <row r="161" spans="1:22" ht="15">
      <c r="A161" s="25"/>
      <c r="B161" s="25"/>
      <c r="C161" s="25"/>
      <c r="D161" s="25"/>
      <c r="E161" s="25"/>
      <c r="F161" s="25"/>
      <c r="G161" s="25"/>
      <c r="H161" s="25"/>
      <c r="I161" s="25"/>
      <c r="J161" s="25"/>
      <c r="K161" s="25"/>
      <c r="L161" s="25"/>
      <c r="M161" s="25"/>
      <c r="N161" s="25"/>
      <c r="O161" s="25"/>
      <c r="P161" s="25"/>
      <c r="Q161" s="25"/>
      <c r="R161" s="25"/>
      <c r="S161" s="25"/>
      <c r="T161" s="33"/>
      <c r="U161" s="33"/>
      <c r="V161" s="15"/>
    </row>
    <row r="162" spans="1:22" ht="15.75" thickBot="1">
      <c r="A162" s="275" t="s">
        <v>160</v>
      </c>
      <c r="B162" s="275"/>
      <c r="C162" s="275"/>
      <c r="D162" s="275"/>
      <c r="E162" s="275"/>
      <c r="F162" s="275"/>
      <c r="G162" s="275"/>
      <c r="H162" s="275"/>
      <c r="I162" s="275"/>
      <c r="J162" s="275"/>
      <c r="K162" s="275"/>
      <c r="L162" s="275"/>
      <c r="M162" s="275"/>
      <c r="N162" s="275"/>
      <c r="O162" s="275"/>
      <c r="P162" s="275"/>
      <c r="Q162" s="275"/>
      <c r="R162" s="275"/>
      <c r="S162" s="275"/>
      <c r="T162" s="33"/>
      <c r="U162" s="33"/>
      <c r="V162" s="15"/>
    </row>
    <row r="163" spans="1:22" ht="15">
      <c r="A163" s="261" t="s">
        <v>0</v>
      </c>
      <c r="B163" s="24" t="s">
        <v>1</v>
      </c>
      <c r="C163" s="2" t="s">
        <v>2</v>
      </c>
      <c r="D163" s="277" t="s">
        <v>3</v>
      </c>
      <c r="E163" s="280" t="s">
        <v>4</v>
      </c>
      <c r="F163" s="283" t="s">
        <v>5</v>
      </c>
      <c r="G163" s="284"/>
      <c r="H163" s="264" t="s">
        <v>6</v>
      </c>
      <c r="I163" s="266"/>
      <c r="J163" s="3" t="s">
        <v>7</v>
      </c>
      <c r="K163" s="261" t="s">
        <v>8</v>
      </c>
      <c r="L163" s="264" t="s">
        <v>9</v>
      </c>
      <c r="M163" s="265"/>
      <c r="N163" s="265"/>
      <c r="O163" s="266"/>
      <c r="P163" s="267" t="s">
        <v>10</v>
      </c>
      <c r="Q163" s="265"/>
      <c r="R163" s="265"/>
      <c r="S163" s="266"/>
      <c r="T163" s="33"/>
      <c r="U163" s="33"/>
      <c r="V163" s="15"/>
    </row>
    <row r="164" spans="1:22" ht="15.75" thickBot="1">
      <c r="A164" s="262"/>
      <c r="B164" s="4" t="s">
        <v>11</v>
      </c>
      <c r="C164" s="268"/>
      <c r="D164" s="278"/>
      <c r="E164" s="281"/>
      <c r="F164" s="285"/>
      <c r="G164" s="286"/>
      <c r="H164" s="287"/>
      <c r="I164" s="288"/>
      <c r="J164" s="5" t="s">
        <v>11</v>
      </c>
      <c r="K164" s="262"/>
      <c r="L164" s="270" t="s">
        <v>12</v>
      </c>
      <c r="M164" s="271"/>
      <c r="N164" s="271"/>
      <c r="O164" s="272"/>
      <c r="P164" s="273" t="s">
        <v>13</v>
      </c>
      <c r="Q164" s="271"/>
      <c r="R164" s="271"/>
      <c r="S164" s="272"/>
      <c r="T164" s="33"/>
      <c r="U164" s="33"/>
      <c r="V164" s="15"/>
    </row>
    <row r="165" spans="1:22" ht="65.25" customHeight="1">
      <c r="A165" s="262"/>
      <c r="B165" s="254"/>
      <c r="C165" s="268"/>
      <c r="D165" s="278"/>
      <c r="E165" s="281"/>
      <c r="F165" s="5" t="s">
        <v>14</v>
      </c>
      <c r="G165" s="6" t="s">
        <v>15</v>
      </c>
      <c r="H165" s="5" t="s">
        <v>14</v>
      </c>
      <c r="I165" s="256" t="s">
        <v>16</v>
      </c>
      <c r="J165" s="259"/>
      <c r="K165" s="262"/>
      <c r="L165" s="261" t="s">
        <v>17</v>
      </c>
      <c r="M165" s="261" t="s">
        <v>18</v>
      </c>
      <c r="N165" s="261" t="s">
        <v>19</v>
      </c>
      <c r="O165" s="261" t="s">
        <v>20</v>
      </c>
      <c r="P165" s="261" t="s">
        <v>21</v>
      </c>
      <c r="Q165" s="261" t="s">
        <v>22</v>
      </c>
      <c r="R165" s="261" t="s">
        <v>23</v>
      </c>
      <c r="S165" s="261" t="s">
        <v>24</v>
      </c>
      <c r="T165" s="33"/>
      <c r="U165" s="33"/>
      <c r="V165" s="15"/>
    </row>
    <row r="166" spans="1:22" ht="13.5" customHeight="1" thickBot="1">
      <c r="A166" s="262"/>
      <c r="B166" s="254"/>
      <c r="C166" s="268"/>
      <c r="D166" s="278"/>
      <c r="E166" s="281"/>
      <c r="F166" s="5" t="s">
        <v>11</v>
      </c>
      <c r="G166" s="6" t="s">
        <v>25</v>
      </c>
      <c r="H166" s="5" t="s">
        <v>11</v>
      </c>
      <c r="I166" s="257"/>
      <c r="J166" s="259"/>
      <c r="K166" s="262"/>
      <c r="L166" s="262"/>
      <c r="M166" s="262"/>
      <c r="N166" s="262"/>
      <c r="O166" s="262"/>
      <c r="P166" s="262"/>
      <c r="Q166" s="262"/>
      <c r="R166" s="262"/>
      <c r="S166" s="262"/>
      <c r="T166" s="33"/>
      <c r="U166" s="33"/>
      <c r="V166" s="15"/>
    </row>
    <row r="167" spans="1:22" ht="15.75" hidden="1" thickBot="1">
      <c r="A167" s="262"/>
      <c r="B167" s="254"/>
      <c r="C167" s="268"/>
      <c r="D167" s="278"/>
      <c r="E167" s="281"/>
      <c r="F167" s="7"/>
      <c r="G167" s="8" t="s">
        <v>11</v>
      </c>
      <c r="H167" s="7"/>
      <c r="I167" s="257"/>
      <c r="J167" s="259"/>
      <c r="K167" s="262"/>
      <c r="L167" s="262"/>
      <c r="M167" s="262"/>
      <c r="N167" s="262"/>
      <c r="O167" s="262"/>
      <c r="P167" s="262"/>
      <c r="Q167" s="262"/>
      <c r="R167" s="262"/>
      <c r="S167" s="262"/>
      <c r="T167" s="33"/>
      <c r="U167" s="33"/>
      <c r="V167" s="15"/>
    </row>
    <row r="168" spans="1:22" ht="15.75" hidden="1" thickBot="1">
      <c r="A168" s="263"/>
      <c r="B168" s="255"/>
      <c r="C168" s="269"/>
      <c r="D168" s="279"/>
      <c r="E168" s="282"/>
      <c r="F168" s="9"/>
      <c r="G168" s="7"/>
      <c r="H168" s="7"/>
      <c r="I168" s="258"/>
      <c r="J168" s="260"/>
      <c r="K168" s="263"/>
      <c r="L168" s="5"/>
      <c r="M168" s="5"/>
      <c r="N168" s="5"/>
      <c r="O168" s="5"/>
      <c r="P168" s="5"/>
      <c r="Q168" s="5"/>
      <c r="R168" s="5"/>
      <c r="S168" s="5"/>
      <c r="T168" s="33"/>
      <c r="U168" s="33"/>
      <c r="V168" s="15"/>
    </row>
    <row r="169" spans="1:31" ht="15.75" thickBot="1">
      <c r="A169" s="251" t="s">
        <v>57</v>
      </c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3"/>
      <c r="T169" s="12"/>
      <c r="U169" s="12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</row>
    <row r="170" spans="1:22" ht="15.75" thickBot="1">
      <c r="A170" s="251" t="s">
        <v>27</v>
      </c>
      <c r="B170" s="252"/>
      <c r="C170" s="252"/>
      <c r="D170" s="252"/>
      <c r="E170" s="252"/>
      <c r="F170" s="252"/>
      <c r="G170" s="252"/>
      <c r="H170" s="252"/>
      <c r="I170" s="252"/>
      <c r="J170" s="252"/>
      <c r="K170" s="252"/>
      <c r="L170" s="252"/>
      <c r="M170" s="252"/>
      <c r="N170" s="252"/>
      <c r="O170" s="252"/>
      <c r="P170" s="252"/>
      <c r="Q170" s="252"/>
      <c r="R170" s="252"/>
      <c r="S170" s="253"/>
      <c r="T170" s="15"/>
      <c r="U170" s="15"/>
      <c r="V170" s="15"/>
    </row>
    <row r="171" spans="1:22" ht="15.75" thickBot="1">
      <c r="A171" s="73" t="s">
        <v>112</v>
      </c>
      <c r="B171" s="50">
        <v>35</v>
      </c>
      <c r="C171" s="59">
        <v>3.85</v>
      </c>
      <c r="D171" s="64" t="s">
        <v>31</v>
      </c>
      <c r="E171" s="64" t="s">
        <v>31</v>
      </c>
      <c r="F171" s="61">
        <v>1.2</v>
      </c>
      <c r="G171" s="61"/>
      <c r="H171" s="61">
        <v>15.2</v>
      </c>
      <c r="I171" s="61"/>
      <c r="J171" s="61">
        <v>8.6</v>
      </c>
      <c r="K171" s="61">
        <v>177</v>
      </c>
      <c r="L171" s="61">
        <v>0.01</v>
      </c>
      <c r="M171" s="61">
        <v>3.54</v>
      </c>
      <c r="N171" s="61">
        <v>48</v>
      </c>
      <c r="O171" s="50">
        <v>0.18</v>
      </c>
      <c r="P171" s="65">
        <v>25.56</v>
      </c>
      <c r="Q171" s="50">
        <v>0.2</v>
      </c>
      <c r="R171" s="50">
        <v>9</v>
      </c>
      <c r="S171" s="52">
        <v>0.84</v>
      </c>
      <c r="T171" s="15"/>
      <c r="U171" s="15" t="s">
        <v>126</v>
      </c>
      <c r="V171" s="15"/>
    </row>
    <row r="172" spans="1:22" ht="26.25" thickBot="1">
      <c r="A172" s="44" t="s">
        <v>97</v>
      </c>
      <c r="B172" s="50" t="s">
        <v>142</v>
      </c>
      <c r="C172" s="59">
        <v>26.12</v>
      </c>
      <c r="D172" s="52">
        <v>2008</v>
      </c>
      <c r="E172" s="52">
        <v>272</v>
      </c>
      <c r="F172" s="52">
        <v>7.5</v>
      </c>
      <c r="G172" s="52"/>
      <c r="H172" s="52">
        <v>11.2</v>
      </c>
      <c r="I172" s="52"/>
      <c r="J172" s="52">
        <v>6.4</v>
      </c>
      <c r="K172" s="52">
        <v>251.2</v>
      </c>
      <c r="L172" s="52">
        <v>0.04</v>
      </c>
      <c r="M172" s="52">
        <v>0</v>
      </c>
      <c r="N172" s="52">
        <v>0.03</v>
      </c>
      <c r="O172" s="52">
        <v>1.8</v>
      </c>
      <c r="P172" s="52">
        <v>7</v>
      </c>
      <c r="Q172" s="52">
        <v>76</v>
      </c>
      <c r="R172" s="52">
        <v>12</v>
      </c>
      <c r="S172" s="52">
        <v>1</v>
      </c>
      <c r="T172" s="15"/>
      <c r="U172" s="15"/>
      <c r="V172" s="15"/>
    </row>
    <row r="173" spans="1:22" ht="15.75" thickBot="1">
      <c r="A173" s="73" t="s">
        <v>63</v>
      </c>
      <c r="B173" s="50">
        <v>150</v>
      </c>
      <c r="C173" s="59">
        <v>4.1</v>
      </c>
      <c r="D173" s="64">
        <v>2008</v>
      </c>
      <c r="E173" s="64">
        <v>331</v>
      </c>
      <c r="F173" s="52">
        <v>5.5</v>
      </c>
      <c r="G173" s="52"/>
      <c r="H173" s="52">
        <v>4.8</v>
      </c>
      <c r="I173" s="52"/>
      <c r="J173" s="52">
        <v>31.3</v>
      </c>
      <c r="K173" s="52">
        <v>191</v>
      </c>
      <c r="L173" s="52">
        <v>0.06</v>
      </c>
      <c r="M173" s="52">
        <v>0</v>
      </c>
      <c r="N173" s="52">
        <v>0.03</v>
      </c>
      <c r="O173" s="52">
        <v>0.8</v>
      </c>
      <c r="P173" s="52">
        <v>11</v>
      </c>
      <c r="Q173" s="50">
        <v>36</v>
      </c>
      <c r="R173" s="50">
        <v>7</v>
      </c>
      <c r="S173" s="52">
        <v>0.8</v>
      </c>
      <c r="T173" s="15"/>
      <c r="U173" s="15"/>
      <c r="V173" s="15"/>
    </row>
    <row r="174" spans="1:22" ht="15.75" thickBot="1">
      <c r="A174" s="73" t="s">
        <v>59</v>
      </c>
      <c r="B174" s="68" t="s">
        <v>28</v>
      </c>
      <c r="C174" s="59">
        <v>1.8</v>
      </c>
      <c r="D174" s="64">
        <v>2008</v>
      </c>
      <c r="E174" s="64">
        <v>431</v>
      </c>
      <c r="F174" s="64">
        <v>0.3</v>
      </c>
      <c r="G174" s="64"/>
      <c r="H174" s="64">
        <v>0.1</v>
      </c>
      <c r="I174" s="64"/>
      <c r="J174" s="64">
        <v>15.2</v>
      </c>
      <c r="K174" s="64">
        <v>62</v>
      </c>
      <c r="L174" s="64">
        <v>0</v>
      </c>
      <c r="M174" s="64">
        <v>3</v>
      </c>
      <c r="N174" s="64">
        <v>0</v>
      </c>
      <c r="O174" s="64">
        <v>0</v>
      </c>
      <c r="P174" s="64">
        <v>8</v>
      </c>
      <c r="Q174" s="64">
        <v>10</v>
      </c>
      <c r="R174" s="64">
        <v>5</v>
      </c>
      <c r="S174" s="64">
        <v>1</v>
      </c>
      <c r="T174" s="15"/>
      <c r="U174" s="15"/>
      <c r="V174" s="15"/>
    </row>
    <row r="175" spans="1:22" ht="15.75" thickBot="1">
      <c r="A175" s="73" t="s">
        <v>100</v>
      </c>
      <c r="B175" s="68">
        <v>125</v>
      </c>
      <c r="C175" s="74">
        <v>11.52</v>
      </c>
      <c r="D175" s="64" t="s">
        <v>31</v>
      </c>
      <c r="E175" s="64" t="s">
        <v>31</v>
      </c>
      <c r="F175" s="64">
        <v>3.9</v>
      </c>
      <c r="G175" s="64"/>
      <c r="H175" s="64">
        <v>6.5</v>
      </c>
      <c r="I175" s="64"/>
      <c r="J175" s="64">
        <v>6.24</v>
      </c>
      <c r="K175" s="64">
        <v>97.6</v>
      </c>
      <c r="L175" s="64">
        <v>0.05</v>
      </c>
      <c r="M175" s="64">
        <v>1.95</v>
      </c>
      <c r="N175" s="64">
        <v>65</v>
      </c>
      <c r="O175" s="64">
        <v>0.11</v>
      </c>
      <c r="P175" s="64">
        <v>156</v>
      </c>
      <c r="Q175" s="64">
        <v>0.7</v>
      </c>
      <c r="R175" s="64">
        <v>18.2</v>
      </c>
      <c r="S175" s="64">
        <v>0.09</v>
      </c>
      <c r="T175" s="15"/>
      <c r="U175" s="15"/>
      <c r="V175" s="15"/>
    </row>
    <row r="176" spans="1:22" ht="15.75" thickBot="1">
      <c r="A176" s="76" t="s">
        <v>32</v>
      </c>
      <c r="B176" s="70"/>
      <c r="C176" s="71">
        <f>SUM(C171:C175)</f>
        <v>47.39</v>
      </c>
      <c r="D176" s="87"/>
      <c r="E176" s="76"/>
      <c r="F176" s="88">
        <f aca="true" t="shared" si="16" ref="F176:S176">SUM(F171:F175)</f>
        <v>18.4</v>
      </c>
      <c r="G176" s="88">
        <f t="shared" si="16"/>
        <v>0</v>
      </c>
      <c r="H176" s="88">
        <f t="shared" si="16"/>
        <v>37.8</v>
      </c>
      <c r="I176" s="88">
        <f t="shared" si="16"/>
        <v>0</v>
      </c>
      <c r="J176" s="88">
        <f t="shared" si="16"/>
        <v>67.74</v>
      </c>
      <c r="K176" s="88">
        <f t="shared" si="16"/>
        <v>778.8000000000001</v>
      </c>
      <c r="L176" s="88">
        <f t="shared" si="16"/>
        <v>0.16</v>
      </c>
      <c r="M176" s="88">
        <f t="shared" si="16"/>
        <v>8.49</v>
      </c>
      <c r="N176" s="88">
        <f t="shared" si="16"/>
        <v>113.06</v>
      </c>
      <c r="O176" s="88">
        <f t="shared" si="16"/>
        <v>2.89</v>
      </c>
      <c r="P176" s="88">
        <f t="shared" si="16"/>
        <v>207.56</v>
      </c>
      <c r="Q176" s="88">
        <f t="shared" si="16"/>
        <v>122.9</v>
      </c>
      <c r="R176" s="88">
        <f t="shared" si="16"/>
        <v>51.2</v>
      </c>
      <c r="S176" s="88">
        <f t="shared" si="16"/>
        <v>3.7299999999999995</v>
      </c>
      <c r="T176" s="15"/>
      <c r="U176" s="15"/>
      <c r="V176" s="15"/>
    </row>
    <row r="177" spans="1:22" ht="15.75" thickBot="1">
      <c r="A177" s="251" t="s">
        <v>34</v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2"/>
      <c r="S177" s="253"/>
      <c r="T177" s="15"/>
      <c r="U177" s="15"/>
      <c r="V177" s="15"/>
    </row>
    <row r="178" spans="1:22" ht="26.25" thickBot="1">
      <c r="A178" s="73" t="s">
        <v>60</v>
      </c>
      <c r="B178" s="50" t="s">
        <v>42</v>
      </c>
      <c r="C178" s="59">
        <v>7.84</v>
      </c>
      <c r="D178" s="64">
        <v>2009</v>
      </c>
      <c r="E178" s="64">
        <v>133</v>
      </c>
      <c r="F178" s="61">
        <v>3.2</v>
      </c>
      <c r="G178" s="61"/>
      <c r="H178" s="61">
        <v>5.6</v>
      </c>
      <c r="I178" s="61"/>
      <c r="J178" s="61">
        <v>12.1</v>
      </c>
      <c r="K178" s="61">
        <v>112</v>
      </c>
      <c r="L178" s="61">
        <v>0.05</v>
      </c>
      <c r="M178" s="61">
        <v>11</v>
      </c>
      <c r="N178" s="61">
        <v>0.22</v>
      </c>
      <c r="O178" s="65">
        <v>0.2</v>
      </c>
      <c r="P178" s="61">
        <v>52</v>
      </c>
      <c r="Q178" s="93">
        <v>58</v>
      </c>
      <c r="R178" s="93">
        <v>25</v>
      </c>
      <c r="S178" s="52">
        <v>1.3</v>
      </c>
      <c r="T178" s="15"/>
      <c r="U178" s="15"/>
      <c r="V178" s="15"/>
    </row>
    <row r="179" spans="1:22" ht="15.75" thickBot="1">
      <c r="A179" s="73" t="s">
        <v>58</v>
      </c>
      <c r="B179" s="68" t="s">
        <v>99</v>
      </c>
      <c r="C179" s="59">
        <v>8.8</v>
      </c>
      <c r="D179" s="64">
        <v>2008</v>
      </c>
      <c r="E179" s="64">
        <v>444</v>
      </c>
      <c r="F179" s="52">
        <v>5.6</v>
      </c>
      <c r="G179" s="52"/>
      <c r="H179" s="52">
        <v>5.2</v>
      </c>
      <c r="I179" s="52"/>
      <c r="J179" s="52">
        <v>34.9</v>
      </c>
      <c r="K179" s="52">
        <v>470.3</v>
      </c>
      <c r="L179" s="52">
        <v>0.09</v>
      </c>
      <c r="M179" s="52">
        <v>4</v>
      </c>
      <c r="N179" s="52">
        <v>0.01</v>
      </c>
      <c r="O179" s="64">
        <v>2.3</v>
      </c>
      <c r="P179" s="52">
        <v>63</v>
      </c>
      <c r="Q179" s="64">
        <v>82</v>
      </c>
      <c r="R179" s="64">
        <v>15</v>
      </c>
      <c r="S179" s="64">
        <v>1</v>
      </c>
      <c r="T179" s="15"/>
      <c r="U179" s="15"/>
      <c r="V179" s="15"/>
    </row>
    <row r="180" spans="1:22" ht="15.75" thickBot="1">
      <c r="A180" s="66" t="s">
        <v>108</v>
      </c>
      <c r="B180" s="50">
        <v>200</v>
      </c>
      <c r="C180" s="51">
        <v>2.72</v>
      </c>
      <c r="D180" s="67">
        <v>2008</v>
      </c>
      <c r="E180" s="64">
        <v>436</v>
      </c>
      <c r="F180" s="61">
        <v>0.1</v>
      </c>
      <c r="G180" s="61"/>
      <c r="H180" s="61">
        <v>0.1</v>
      </c>
      <c r="I180" s="61"/>
      <c r="J180" s="61">
        <v>27.9</v>
      </c>
      <c r="K180" s="61">
        <v>113</v>
      </c>
      <c r="L180" s="61">
        <v>0.01</v>
      </c>
      <c r="M180" s="61">
        <v>2</v>
      </c>
      <c r="N180" s="61">
        <v>0</v>
      </c>
      <c r="O180" s="50">
        <v>0.1</v>
      </c>
      <c r="P180" s="65">
        <v>5</v>
      </c>
      <c r="Q180" s="50">
        <v>8</v>
      </c>
      <c r="R180" s="50">
        <v>2</v>
      </c>
      <c r="S180" s="52">
        <v>0.4</v>
      </c>
      <c r="T180" s="15"/>
      <c r="U180" s="15"/>
      <c r="V180" s="15"/>
    </row>
    <row r="181" spans="1:22" ht="26.25" thickBot="1">
      <c r="A181" s="44" t="s">
        <v>91</v>
      </c>
      <c r="B181" s="50">
        <v>30</v>
      </c>
      <c r="C181" s="59">
        <v>1.51</v>
      </c>
      <c r="D181" s="64" t="s">
        <v>31</v>
      </c>
      <c r="E181" s="64" t="s">
        <v>31</v>
      </c>
      <c r="F181" s="64">
        <v>4.8</v>
      </c>
      <c r="G181" s="64"/>
      <c r="H181" s="64">
        <v>0.3</v>
      </c>
      <c r="I181" s="64"/>
      <c r="J181" s="64">
        <v>21</v>
      </c>
      <c r="K181" s="64">
        <v>100.7</v>
      </c>
      <c r="L181" s="64">
        <v>0.6</v>
      </c>
      <c r="M181" s="64">
        <v>0</v>
      </c>
      <c r="N181" s="64">
        <v>3</v>
      </c>
      <c r="O181" s="64">
        <v>1.8</v>
      </c>
      <c r="P181" s="64">
        <v>75</v>
      </c>
      <c r="Q181" s="64">
        <v>2.3</v>
      </c>
      <c r="R181" s="64">
        <v>15</v>
      </c>
      <c r="S181" s="64">
        <v>0.6</v>
      </c>
      <c r="T181" s="15"/>
      <c r="U181" s="15"/>
      <c r="V181" s="15"/>
    </row>
    <row r="182" spans="1:22" ht="15.75" thickBot="1">
      <c r="A182" s="76" t="s">
        <v>32</v>
      </c>
      <c r="B182" s="70"/>
      <c r="C182" s="71">
        <f>SUM(C178:C181)</f>
        <v>20.87</v>
      </c>
      <c r="D182" s="87"/>
      <c r="E182" s="76"/>
      <c r="F182" s="88">
        <f aca="true" t="shared" si="17" ref="F182:S182">SUM(F178:F181)</f>
        <v>13.7</v>
      </c>
      <c r="G182" s="88">
        <f t="shared" si="17"/>
        <v>0</v>
      </c>
      <c r="H182" s="88">
        <f t="shared" si="17"/>
        <v>11.200000000000001</v>
      </c>
      <c r="I182" s="88">
        <f t="shared" si="17"/>
        <v>0</v>
      </c>
      <c r="J182" s="88">
        <f t="shared" si="17"/>
        <v>95.9</v>
      </c>
      <c r="K182" s="88">
        <f t="shared" si="17"/>
        <v>796</v>
      </c>
      <c r="L182" s="88">
        <f t="shared" si="17"/>
        <v>0.75</v>
      </c>
      <c r="M182" s="88">
        <f t="shared" si="17"/>
        <v>17</v>
      </c>
      <c r="N182" s="88">
        <f t="shared" si="17"/>
        <v>3.23</v>
      </c>
      <c r="O182" s="88">
        <f t="shared" si="17"/>
        <v>4.4</v>
      </c>
      <c r="P182" s="88">
        <f t="shared" si="17"/>
        <v>195</v>
      </c>
      <c r="Q182" s="88">
        <f t="shared" si="17"/>
        <v>150.3</v>
      </c>
      <c r="R182" s="88">
        <f t="shared" si="17"/>
        <v>57</v>
      </c>
      <c r="S182" s="88">
        <f t="shared" si="17"/>
        <v>3.3</v>
      </c>
      <c r="T182" s="15"/>
      <c r="U182" s="15"/>
      <c r="V182" s="15"/>
    </row>
    <row r="183" spans="1:22" ht="15.75" thickBot="1">
      <c r="A183" s="251" t="s">
        <v>130</v>
      </c>
      <c r="B183" s="252"/>
      <c r="C183" s="252"/>
      <c r="D183" s="252"/>
      <c r="E183" s="252"/>
      <c r="F183" s="252"/>
      <c r="G183" s="252"/>
      <c r="H183" s="252"/>
      <c r="I183" s="252"/>
      <c r="J183" s="252"/>
      <c r="K183" s="252"/>
      <c r="L183" s="252"/>
      <c r="M183" s="252"/>
      <c r="N183" s="252"/>
      <c r="O183" s="252"/>
      <c r="P183" s="252"/>
      <c r="Q183" s="252"/>
      <c r="R183" s="252"/>
      <c r="S183" s="253"/>
      <c r="T183" s="15"/>
      <c r="U183" s="15"/>
      <c r="V183" s="15"/>
    </row>
    <row r="184" spans="1:22" ht="15.75" thickBot="1">
      <c r="A184" s="80" t="s">
        <v>174</v>
      </c>
      <c r="B184" s="50">
        <v>100</v>
      </c>
      <c r="C184" s="59">
        <v>14.71</v>
      </c>
      <c r="D184" s="64" t="s">
        <v>31</v>
      </c>
      <c r="E184" s="64" t="s">
        <v>31</v>
      </c>
      <c r="F184" s="62">
        <v>3.2</v>
      </c>
      <c r="G184" s="62"/>
      <c r="H184" s="62">
        <v>2.8</v>
      </c>
      <c r="I184" s="62"/>
      <c r="J184" s="62">
        <v>81.1</v>
      </c>
      <c r="K184" s="62">
        <v>342</v>
      </c>
      <c r="L184" s="62">
        <v>0.33</v>
      </c>
      <c r="M184" s="62">
        <v>6.67</v>
      </c>
      <c r="N184" s="62">
        <v>0.27</v>
      </c>
      <c r="O184" s="62">
        <v>0.67</v>
      </c>
      <c r="P184" s="62">
        <v>0.1</v>
      </c>
      <c r="Q184" s="62">
        <v>0.01</v>
      </c>
      <c r="R184" s="62">
        <v>7</v>
      </c>
      <c r="S184" s="62">
        <v>1</v>
      </c>
      <c r="T184" s="15"/>
      <c r="U184" s="15"/>
      <c r="V184" s="15"/>
    </row>
    <row r="185" spans="1:22" ht="15.75" thickBot="1">
      <c r="A185" s="73" t="s">
        <v>100</v>
      </c>
      <c r="B185" s="68">
        <v>125</v>
      </c>
      <c r="C185" s="74">
        <v>11.52</v>
      </c>
      <c r="D185" s="64" t="s">
        <v>31</v>
      </c>
      <c r="E185" s="64" t="s">
        <v>31</v>
      </c>
      <c r="F185" s="64">
        <v>3.9</v>
      </c>
      <c r="G185" s="64"/>
      <c r="H185" s="64">
        <v>6.5</v>
      </c>
      <c r="I185" s="64"/>
      <c r="J185" s="64">
        <v>6.24</v>
      </c>
      <c r="K185" s="64">
        <v>97.6</v>
      </c>
      <c r="L185" s="64">
        <v>0.05</v>
      </c>
      <c r="M185" s="64">
        <v>1.95</v>
      </c>
      <c r="N185" s="64">
        <v>65</v>
      </c>
      <c r="O185" s="64">
        <v>0.11</v>
      </c>
      <c r="P185" s="64">
        <v>156</v>
      </c>
      <c r="Q185" s="64">
        <v>0.7</v>
      </c>
      <c r="R185" s="64">
        <v>18.2</v>
      </c>
      <c r="S185" s="64">
        <v>0.09</v>
      </c>
      <c r="T185" s="15"/>
      <c r="U185" s="15"/>
      <c r="V185" s="15"/>
    </row>
    <row r="186" spans="1:22" ht="15.75" thickBot="1">
      <c r="A186" s="80" t="s">
        <v>137</v>
      </c>
      <c r="B186" s="50">
        <v>100</v>
      </c>
      <c r="C186" s="59">
        <v>10.51</v>
      </c>
      <c r="D186" s="64" t="s">
        <v>31</v>
      </c>
      <c r="E186" s="64" t="s">
        <v>31</v>
      </c>
      <c r="F186" s="52">
        <v>0.9</v>
      </c>
      <c r="G186" s="52"/>
      <c r="H186" s="52">
        <v>0.2</v>
      </c>
      <c r="I186" s="52"/>
      <c r="J186" s="52">
        <v>8.1</v>
      </c>
      <c r="K186" s="52">
        <v>43</v>
      </c>
      <c r="L186" s="52">
        <v>0.04</v>
      </c>
      <c r="M186" s="52">
        <v>60</v>
      </c>
      <c r="N186" s="52">
        <v>8</v>
      </c>
      <c r="O186" s="52">
        <v>0.2</v>
      </c>
      <c r="P186" s="52">
        <v>34</v>
      </c>
      <c r="Q186" s="50">
        <v>0.3</v>
      </c>
      <c r="R186" s="50">
        <v>13</v>
      </c>
      <c r="S186" s="52">
        <v>0.3</v>
      </c>
      <c r="T186" s="15"/>
      <c r="U186" s="15"/>
      <c r="V186" s="15"/>
    </row>
    <row r="187" spans="1:22" ht="15.75" thickBot="1">
      <c r="A187" s="69" t="s">
        <v>32</v>
      </c>
      <c r="B187" s="70"/>
      <c r="C187" s="71">
        <f>SUM(C184:C186)</f>
        <v>36.74</v>
      </c>
      <c r="D187" s="87"/>
      <c r="E187" s="76"/>
      <c r="F187" s="90">
        <f aca="true" t="shared" si="18" ref="F187:S187">SUM(F184:F186)</f>
        <v>8</v>
      </c>
      <c r="G187" s="90">
        <f t="shared" si="18"/>
        <v>0</v>
      </c>
      <c r="H187" s="90">
        <f t="shared" si="18"/>
        <v>9.5</v>
      </c>
      <c r="I187" s="90">
        <f t="shared" si="18"/>
        <v>0</v>
      </c>
      <c r="J187" s="90">
        <f t="shared" si="18"/>
        <v>95.43999999999998</v>
      </c>
      <c r="K187" s="90">
        <f t="shared" si="18"/>
        <v>482.6</v>
      </c>
      <c r="L187" s="90">
        <f t="shared" si="18"/>
        <v>0.42</v>
      </c>
      <c r="M187" s="90">
        <f t="shared" si="18"/>
        <v>68.62</v>
      </c>
      <c r="N187" s="90">
        <f t="shared" si="18"/>
        <v>73.27</v>
      </c>
      <c r="O187" s="90">
        <f t="shared" si="18"/>
        <v>0.98</v>
      </c>
      <c r="P187" s="90">
        <f t="shared" si="18"/>
        <v>190.1</v>
      </c>
      <c r="Q187" s="90">
        <f t="shared" si="18"/>
        <v>1.01</v>
      </c>
      <c r="R187" s="90">
        <f t="shared" si="18"/>
        <v>38.2</v>
      </c>
      <c r="S187" s="90">
        <f t="shared" si="18"/>
        <v>1.3900000000000001</v>
      </c>
      <c r="T187" s="15"/>
      <c r="U187" s="15"/>
      <c r="V187" s="15"/>
    </row>
    <row r="188" spans="1:22" ht="15.75" thickBot="1">
      <c r="A188" s="82" t="s">
        <v>37</v>
      </c>
      <c r="B188" s="70"/>
      <c r="C188" s="71">
        <f>C187+C182+C176</f>
        <v>105</v>
      </c>
      <c r="D188" s="76"/>
      <c r="E188" s="76"/>
      <c r="F188" s="71">
        <f aca="true" t="shared" si="19" ref="F188:S188">F187+F182+F176</f>
        <v>40.099999999999994</v>
      </c>
      <c r="G188" s="71">
        <f t="shared" si="19"/>
        <v>0</v>
      </c>
      <c r="H188" s="71">
        <f t="shared" si="19"/>
        <v>58.5</v>
      </c>
      <c r="I188" s="71">
        <f t="shared" si="19"/>
        <v>0</v>
      </c>
      <c r="J188" s="71">
        <f t="shared" si="19"/>
        <v>259.08</v>
      </c>
      <c r="K188" s="71">
        <f t="shared" si="19"/>
        <v>2057.4</v>
      </c>
      <c r="L188" s="71">
        <f t="shared" si="19"/>
        <v>1.3299999999999998</v>
      </c>
      <c r="M188" s="71">
        <f t="shared" si="19"/>
        <v>94.11</v>
      </c>
      <c r="N188" s="71">
        <f t="shared" si="19"/>
        <v>189.56</v>
      </c>
      <c r="O188" s="71">
        <f t="shared" si="19"/>
        <v>8.270000000000001</v>
      </c>
      <c r="P188" s="71">
        <f t="shared" si="19"/>
        <v>592.6600000000001</v>
      </c>
      <c r="Q188" s="71">
        <f t="shared" si="19"/>
        <v>274.21000000000004</v>
      </c>
      <c r="R188" s="71">
        <f t="shared" si="19"/>
        <v>146.4</v>
      </c>
      <c r="S188" s="71">
        <f t="shared" si="19"/>
        <v>8.419999999999998</v>
      </c>
      <c r="T188" s="15"/>
      <c r="U188" s="15"/>
      <c r="V188" s="15"/>
    </row>
    <row r="189" spans="1:22" ht="15">
      <c r="A189" s="11"/>
      <c r="B189" s="34"/>
      <c r="C189" s="35"/>
      <c r="D189" s="34"/>
      <c r="E189" s="34"/>
      <c r="F189" s="35"/>
      <c r="G189" s="35"/>
      <c r="H189" s="35"/>
      <c r="I189" s="35"/>
      <c r="J189" s="35"/>
      <c r="K189" s="35"/>
      <c r="L189" s="35"/>
      <c r="M189" s="35"/>
      <c r="N189" s="35"/>
      <c r="O189" s="35"/>
      <c r="P189" s="35"/>
      <c r="Q189" s="35"/>
      <c r="R189" s="35"/>
      <c r="S189" s="35"/>
      <c r="T189" s="33"/>
      <c r="U189" s="15"/>
      <c r="V189" s="15"/>
    </row>
    <row r="190" spans="1:22" ht="15">
      <c r="A190" s="43" t="s">
        <v>162</v>
      </c>
      <c r="B190" s="37"/>
      <c r="C190" s="38"/>
      <c r="D190" s="37"/>
      <c r="E190" s="37"/>
      <c r="F190" s="38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3"/>
      <c r="U190" s="15"/>
      <c r="V190" s="15"/>
    </row>
    <row r="191" spans="1:22" ht="15">
      <c r="A191" s="43"/>
      <c r="B191" s="37"/>
      <c r="C191" s="38"/>
      <c r="D191" s="37"/>
      <c r="E191" s="37"/>
      <c r="F191" s="38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3"/>
      <c r="U191" s="15"/>
      <c r="V191" s="15"/>
    </row>
    <row r="192" spans="1:22" ht="15">
      <c r="A192" s="43" t="s">
        <v>161</v>
      </c>
      <c r="B192" s="37"/>
      <c r="C192" s="38"/>
      <c r="D192" s="37"/>
      <c r="E192" s="37"/>
      <c r="F192" s="38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3"/>
      <c r="U192" s="15"/>
      <c r="V192" s="15"/>
    </row>
    <row r="193" spans="1:22" ht="15">
      <c r="A193" s="36"/>
      <c r="B193" s="37"/>
      <c r="C193" s="38"/>
      <c r="D193" s="37"/>
      <c r="E193" s="37"/>
      <c r="F193" s="38"/>
      <c r="G193" s="38"/>
      <c r="H193" s="38"/>
      <c r="I193" s="38"/>
      <c r="J193" s="38"/>
      <c r="K193" s="38"/>
      <c r="L193" s="38"/>
      <c r="M193" s="38"/>
      <c r="N193" s="38"/>
      <c r="O193" s="38"/>
      <c r="P193" s="38"/>
      <c r="Q193" s="38"/>
      <c r="R193" s="38"/>
      <c r="S193" s="38"/>
      <c r="T193" s="33"/>
      <c r="U193" s="15"/>
      <c r="V193" s="15"/>
    </row>
    <row r="194" spans="1:22" ht="15">
      <c r="A194" s="36"/>
      <c r="B194" s="37"/>
      <c r="C194" s="38"/>
      <c r="D194" s="37"/>
      <c r="E194" s="37"/>
      <c r="F194" s="38"/>
      <c r="G194" s="38"/>
      <c r="H194" s="38"/>
      <c r="I194" s="38"/>
      <c r="J194" s="38"/>
      <c r="K194" s="38"/>
      <c r="L194" s="38"/>
      <c r="M194" s="38"/>
      <c r="N194" s="38"/>
      <c r="O194" s="38"/>
      <c r="P194" s="38"/>
      <c r="Q194" s="38"/>
      <c r="R194" s="38"/>
      <c r="S194" s="38"/>
      <c r="T194" s="33"/>
      <c r="U194" s="15"/>
      <c r="V194" s="15"/>
    </row>
    <row r="195" spans="1:22" ht="15">
      <c r="A195" s="36"/>
      <c r="B195" s="37"/>
      <c r="C195" s="38"/>
      <c r="D195" s="37"/>
      <c r="E195" s="37"/>
      <c r="F195" s="38"/>
      <c r="G195" s="38"/>
      <c r="H195" s="38"/>
      <c r="I195" s="38"/>
      <c r="J195" s="38"/>
      <c r="K195" s="38"/>
      <c r="L195" s="38"/>
      <c r="M195" s="38"/>
      <c r="N195" s="38"/>
      <c r="O195" s="38"/>
      <c r="P195" s="38"/>
      <c r="Q195" s="38"/>
      <c r="R195" s="38"/>
      <c r="S195" s="38"/>
      <c r="T195" s="33"/>
      <c r="U195" s="15"/>
      <c r="V195" s="15"/>
    </row>
    <row r="196" spans="1:22" ht="15.75">
      <c r="A196" s="274" t="s">
        <v>157</v>
      </c>
      <c r="B196" s="274"/>
      <c r="C196" s="25"/>
      <c r="D196" s="25"/>
      <c r="E196" s="25"/>
      <c r="F196" s="25"/>
      <c r="G196" s="25"/>
      <c r="H196" s="25"/>
      <c r="I196" s="25"/>
      <c r="J196" s="25"/>
      <c r="K196" s="25"/>
      <c r="L196" s="275" t="s">
        <v>158</v>
      </c>
      <c r="M196" s="275"/>
      <c r="N196" s="275"/>
      <c r="O196" s="275"/>
      <c r="P196" s="275"/>
      <c r="Q196" s="275"/>
      <c r="R196" s="275"/>
      <c r="S196" s="25"/>
      <c r="T196" s="33"/>
      <c r="U196" s="15"/>
      <c r="V196" s="15"/>
    </row>
    <row r="197" spans="1:22" ht="15">
      <c r="A197" s="25"/>
      <c r="B197" s="25"/>
      <c r="C197" s="25"/>
      <c r="D197" s="25"/>
      <c r="E197" s="25"/>
      <c r="F197" s="25"/>
      <c r="G197" s="25"/>
      <c r="H197" s="25"/>
      <c r="I197" s="25"/>
      <c r="J197" s="25"/>
      <c r="K197" s="25"/>
      <c r="L197" s="25"/>
      <c r="M197" s="25"/>
      <c r="N197" s="25"/>
      <c r="O197" s="25"/>
      <c r="P197" s="25"/>
      <c r="Q197" s="25"/>
      <c r="R197" s="25"/>
      <c r="S197" s="25"/>
      <c r="T197" s="33"/>
      <c r="U197" s="15"/>
      <c r="V197" s="15"/>
    </row>
    <row r="198" spans="1:22" ht="15.7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74" t="s">
        <v>159</v>
      </c>
      <c r="M198" s="274"/>
      <c r="N198" s="274"/>
      <c r="O198" s="274"/>
      <c r="P198" s="274"/>
      <c r="Q198" s="274"/>
      <c r="R198" s="274"/>
      <c r="S198" s="25"/>
      <c r="T198" s="33"/>
      <c r="U198" s="15"/>
      <c r="V198" s="15"/>
    </row>
    <row r="199" spans="1:22" ht="15">
      <c r="A199" s="25"/>
      <c r="B199" s="25"/>
      <c r="C199" s="25"/>
      <c r="D199" s="25"/>
      <c r="E199" s="25"/>
      <c r="F199" s="25"/>
      <c r="G199" s="25"/>
      <c r="H199" s="25"/>
      <c r="I199" s="25"/>
      <c r="J199" s="25"/>
      <c r="K199" s="25"/>
      <c r="L199" s="25"/>
      <c r="M199" s="25"/>
      <c r="N199" s="25"/>
      <c r="O199" s="25"/>
      <c r="P199" s="25"/>
      <c r="Q199" s="25"/>
      <c r="R199" s="25"/>
      <c r="S199" s="25"/>
      <c r="T199" s="33"/>
      <c r="U199" s="15"/>
      <c r="V199" s="15"/>
    </row>
    <row r="200" spans="1:22" ht="29.25" customHeight="1">
      <c r="A200" s="276" t="s">
        <v>163</v>
      </c>
      <c r="B200" s="276"/>
      <c r="C200" s="276"/>
      <c r="D200" s="276"/>
      <c r="E200" s="276"/>
      <c r="F200" s="276"/>
      <c r="G200" s="276"/>
      <c r="H200" s="276"/>
      <c r="I200" s="276"/>
      <c r="J200" s="276"/>
      <c r="K200" s="276"/>
      <c r="L200" s="276"/>
      <c r="M200" s="276"/>
      <c r="N200" s="276"/>
      <c r="O200" s="276"/>
      <c r="P200" s="276"/>
      <c r="Q200" s="276"/>
      <c r="R200" s="276"/>
      <c r="S200" s="276"/>
      <c r="T200" s="33"/>
      <c r="U200" s="15"/>
      <c r="V200" s="15"/>
    </row>
    <row r="201" spans="1:22" ht="15">
      <c r="A201" s="25"/>
      <c r="B201" s="25"/>
      <c r="C201" s="25"/>
      <c r="D201" s="25"/>
      <c r="E201" s="25"/>
      <c r="F201" s="25"/>
      <c r="G201" s="25"/>
      <c r="H201" s="25"/>
      <c r="I201" s="25"/>
      <c r="J201" s="25"/>
      <c r="K201" s="25"/>
      <c r="L201" s="25"/>
      <c r="M201" s="25"/>
      <c r="N201" s="25"/>
      <c r="O201" s="25"/>
      <c r="P201" s="25"/>
      <c r="Q201" s="25"/>
      <c r="R201" s="25"/>
      <c r="S201" s="25"/>
      <c r="T201" s="33"/>
      <c r="U201" s="15"/>
      <c r="V201" s="15"/>
    </row>
    <row r="202" spans="1:22" ht="15.75" thickBot="1">
      <c r="A202" s="275" t="s">
        <v>160</v>
      </c>
      <c r="B202" s="275"/>
      <c r="C202" s="275"/>
      <c r="D202" s="275"/>
      <c r="E202" s="275"/>
      <c r="F202" s="275"/>
      <c r="G202" s="275"/>
      <c r="H202" s="275"/>
      <c r="I202" s="275"/>
      <c r="J202" s="275"/>
      <c r="K202" s="275"/>
      <c r="L202" s="275"/>
      <c r="M202" s="275"/>
      <c r="N202" s="275"/>
      <c r="O202" s="275"/>
      <c r="P202" s="275"/>
      <c r="Q202" s="275"/>
      <c r="R202" s="275"/>
      <c r="S202" s="275"/>
      <c r="T202" s="33"/>
      <c r="U202" s="15"/>
      <c r="V202" s="15"/>
    </row>
    <row r="203" spans="1:22" ht="15">
      <c r="A203" s="261" t="s">
        <v>0</v>
      </c>
      <c r="B203" s="24" t="s">
        <v>1</v>
      </c>
      <c r="C203" s="2" t="s">
        <v>2</v>
      </c>
      <c r="D203" s="277" t="s">
        <v>3</v>
      </c>
      <c r="E203" s="280" t="s">
        <v>4</v>
      </c>
      <c r="F203" s="283" t="s">
        <v>5</v>
      </c>
      <c r="G203" s="284"/>
      <c r="H203" s="264" t="s">
        <v>6</v>
      </c>
      <c r="I203" s="266"/>
      <c r="J203" s="3" t="s">
        <v>7</v>
      </c>
      <c r="K203" s="261" t="s">
        <v>8</v>
      </c>
      <c r="L203" s="264" t="s">
        <v>9</v>
      </c>
      <c r="M203" s="265"/>
      <c r="N203" s="265"/>
      <c r="O203" s="266"/>
      <c r="P203" s="267" t="s">
        <v>10</v>
      </c>
      <c r="Q203" s="265"/>
      <c r="R203" s="265"/>
      <c r="S203" s="266"/>
      <c r="T203" s="33"/>
      <c r="U203" s="15"/>
      <c r="V203" s="15"/>
    </row>
    <row r="204" spans="1:22" ht="15.75" thickBot="1">
      <c r="A204" s="262"/>
      <c r="B204" s="4" t="s">
        <v>11</v>
      </c>
      <c r="C204" s="268"/>
      <c r="D204" s="278"/>
      <c r="E204" s="281"/>
      <c r="F204" s="285"/>
      <c r="G204" s="286"/>
      <c r="H204" s="287"/>
      <c r="I204" s="288"/>
      <c r="J204" s="5" t="s">
        <v>11</v>
      </c>
      <c r="K204" s="262"/>
      <c r="L204" s="270" t="s">
        <v>12</v>
      </c>
      <c r="M204" s="271"/>
      <c r="N204" s="271"/>
      <c r="O204" s="272"/>
      <c r="P204" s="273" t="s">
        <v>13</v>
      </c>
      <c r="Q204" s="271"/>
      <c r="R204" s="271"/>
      <c r="S204" s="272"/>
      <c r="T204" s="33"/>
      <c r="U204" s="15"/>
      <c r="V204" s="15"/>
    </row>
    <row r="205" spans="1:22" ht="67.5" customHeight="1">
      <c r="A205" s="262"/>
      <c r="B205" s="254"/>
      <c r="C205" s="268"/>
      <c r="D205" s="278"/>
      <c r="E205" s="281"/>
      <c r="F205" s="5" t="s">
        <v>14</v>
      </c>
      <c r="G205" s="6" t="s">
        <v>15</v>
      </c>
      <c r="H205" s="5" t="s">
        <v>14</v>
      </c>
      <c r="I205" s="256" t="s">
        <v>16</v>
      </c>
      <c r="J205" s="259"/>
      <c r="K205" s="262"/>
      <c r="L205" s="261" t="s">
        <v>17</v>
      </c>
      <c r="M205" s="261" t="s">
        <v>18</v>
      </c>
      <c r="N205" s="261" t="s">
        <v>19</v>
      </c>
      <c r="O205" s="261" t="s">
        <v>20</v>
      </c>
      <c r="P205" s="261" t="s">
        <v>21</v>
      </c>
      <c r="Q205" s="261" t="s">
        <v>22</v>
      </c>
      <c r="R205" s="261" t="s">
        <v>23</v>
      </c>
      <c r="S205" s="261" t="s">
        <v>24</v>
      </c>
      <c r="T205" s="33"/>
      <c r="U205" s="15"/>
      <c r="V205" s="15"/>
    </row>
    <row r="206" spans="1:22" ht="12" customHeight="1" thickBot="1">
      <c r="A206" s="262"/>
      <c r="B206" s="254"/>
      <c r="C206" s="268"/>
      <c r="D206" s="278"/>
      <c r="E206" s="281"/>
      <c r="F206" s="5" t="s">
        <v>11</v>
      </c>
      <c r="G206" s="6" t="s">
        <v>25</v>
      </c>
      <c r="H206" s="5" t="s">
        <v>11</v>
      </c>
      <c r="I206" s="257"/>
      <c r="J206" s="259"/>
      <c r="K206" s="262"/>
      <c r="L206" s="262"/>
      <c r="M206" s="262"/>
      <c r="N206" s="262"/>
      <c r="O206" s="262"/>
      <c r="P206" s="262"/>
      <c r="Q206" s="262"/>
      <c r="R206" s="262"/>
      <c r="S206" s="262"/>
      <c r="T206" s="33"/>
      <c r="U206" s="15"/>
      <c r="V206" s="15"/>
    </row>
    <row r="207" spans="1:22" ht="15.75" hidden="1" thickBot="1">
      <c r="A207" s="262"/>
      <c r="B207" s="254"/>
      <c r="C207" s="268"/>
      <c r="D207" s="278"/>
      <c r="E207" s="281"/>
      <c r="F207" s="7"/>
      <c r="G207" s="8" t="s">
        <v>11</v>
      </c>
      <c r="H207" s="7"/>
      <c r="I207" s="257"/>
      <c r="J207" s="259"/>
      <c r="K207" s="262"/>
      <c r="L207" s="262"/>
      <c r="M207" s="262"/>
      <c r="N207" s="262"/>
      <c r="O207" s="262"/>
      <c r="P207" s="262"/>
      <c r="Q207" s="262"/>
      <c r="R207" s="262"/>
      <c r="S207" s="262"/>
      <c r="T207" s="33"/>
      <c r="U207" s="15"/>
      <c r="V207" s="15"/>
    </row>
    <row r="208" spans="1:22" ht="15.75" hidden="1" thickBot="1">
      <c r="A208" s="263"/>
      <c r="B208" s="255"/>
      <c r="C208" s="269"/>
      <c r="D208" s="279"/>
      <c r="E208" s="282"/>
      <c r="F208" s="9"/>
      <c r="G208" s="7"/>
      <c r="H208" s="7"/>
      <c r="I208" s="258"/>
      <c r="J208" s="260"/>
      <c r="K208" s="263"/>
      <c r="L208" s="5"/>
      <c r="M208" s="5"/>
      <c r="N208" s="5"/>
      <c r="O208" s="5"/>
      <c r="P208" s="5"/>
      <c r="Q208" s="5"/>
      <c r="R208" s="5"/>
      <c r="S208" s="5"/>
      <c r="T208" s="33"/>
      <c r="U208" s="15"/>
      <c r="V208" s="15"/>
    </row>
    <row r="209" spans="1:22" ht="15.75" thickBot="1">
      <c r="A209" s="251" t="s">
        <v>64</v>
      </c>
      <c r="B209" s="252"/>
      <c r="C209" s="252"/>
      <c r="D209" s="252"/>
      <c r="E209" s="252"/>
      <c r="F209" s="252"/>
      <c r="G209" s="252"/>
      <c r="H209" s="252"/>
      <c r="I209" s="252"/>
      <c r="J209" s="252"/>
      <c r="K209" s="252"/>
      <c r="L209" s="252"/>
      <c r="M209" s="252"/>
      <c r="N209" s="252"/>
      <c r="O209" s="252"/>
      <c r="P209" s="252"/>
      <c r="Q209" s="252"/>
      <c r="R209" s="252"/>
      <c r="S209" s="253"/>
      <c r="T209" s="15"/>
      <c r="U209" s="15"/>
      <c r="V209" s="15"/>
    </row>
    <row r="210" spans="1:22" ht="15.75" thickBot="1">
      <c r="A210" s="251" t="s">
        <v>27</v>
      </c>
      <c r="B210" s="252"/>
      <c r="C210" s="252"/>
      <c r="D210" s="252"/>
      <c r="E210" s="252"/>
      <c r="F210" s="252"/>
      <c r="G210" s="252"/>
      <c r="H210" s="252"/>
      <c r="I210" s="252"/>
      <c r="J210" s="252"/>
      <c r="K210" s="252"/>
      <c r="L210" s="252"/>
      <c r="M210" s="252"/>
      <c r="N210" s="252"/>
      <c r="O210" s="252"/>
      <c r="P210" s="252"/>
      <c r="Q210" s="252"/>
      <c r="R210" s="252"/>
      <c r="S210" s="253"/>
      <c r="T210" s="15"/>
      <c r="U210" s="15"/>
      <c r="V210" s="15"/>
    </row>
    <row r="211" spans="1:22" ht="15.75" thickBot="1">
      <c r="A211" s="94" t="s">
        <v>65</v>
      </c>
      <c r="B211" s="50" t="s">
        <v>28</v>
      </c>
      <c r="C211" s="59">
        <v>6.61</v>
      </c>
      <c r="D211" s="64">
        <v>2008</v>
      </c>
      <c r="E211" s="64">
        <v>184</v>
      </c>
      <c r="F211" s="64">
        <v>5.5</v>
      </c>
      <c r="G211" s="64"/>
      <c r="H211" s="64">
        <v>6.2</v>
      </c>
      <c r="I211" s="64"/>
      <c r="J211" s="64">
        <v>28.6</v>
      </c>
      <c r="K211" s="64">
        <v>257.3</v>
      </c>
      <c r="L211" s="64">
        <v>0.06</v>
      </c>
      <c r="M211" s="64">
        <v>1</v>
      </c>
      <c r="N211" s="64">
        <v>0.04</v>
      </c>
      <c r="O211" s="64">
        <v>0.6</v>
      </c>
      <c r="P211" s="64">
        <v>99</v>
      </c>
      <c r="Q211" s="64">
        <v>16</v>
      </c>
      <c r="R211" s="64">
        <v>95</v>
      </c>
      <c r="S211" s="64">
        <v>1</v>
      </c>
      <c r="T211" s="15"/>
      <c r="U211" s="15"/>
      <c r="V211" s="15"/>
    </row>
    <row r="212" spans="1:22" ht="15.75" thickBot="1">
      <c r="A212" s="73" t="s">
        <v>66</v>
      </c>
      <c r="B212" s="50">
        <v>200</v>
      </c>
      <c r="C212" s="59">
        <v>3.67</v>
      </c>
      <c r="D212" s="52">
        <v>2008</v>
      </c>
      <c r="E212" s="52">
        <v>432</v>
      </c>
      <c r="F212" s="52">
        <v>1.5</v>
      </c>
      <c r="G212" s="52"/>
      <c r="H212" s="52">
        <v>1.3</v>
      </c>
      <c r="I212" s="52"/>
      <c r="J212" s="52">
        <v>22.4</v>
      </c>
      <c r="K212" s="52">
        <v>107</v>
      </c>
      <c r="L212" s="52">
        <v>0.02</v>
      </c>
      <c r="M212" s="52">
        <v>1</v>
      </c>
      <c r="N212" s="52">
        <v>0.01</v>
      </c>
      <c r="O212" s="52">
        <v>0</v>
      </c>
      <c r="P212" s="52">
        <v>61</v>
      </c>
      <c r="Q212" s="52">
        <v>45</v>
      </c>
      <c r="R212" s="52">
        <v>7</v>
      </c>
      <c r="S212" s="52">
        <v>1</v>
      </c>
      <c r="T212" s="15"/>
      <c r="U212" s="15"/>
      <c r="V212" s="15"/>
    </row>
    <row r="213" spans="1:22" ht="15.75" thickBot="1">
      <c r="A213" s="44" t="s">
        <v>154</v>
      </c>
      <c r="B213" s="50">
        <v>40</v>
      </c>
      <c r="C213" s="59">
        <v>5.66</v>
      </c>
      <c r="D213" s="52" t="s">
        <v>31</v>
      </c>
      <c r="E213" s="65" t="s">
        <v>31</v>
      </c>
      <c r="F213" s="61">
        <v>0.5</v>
      </c>
      <c r="G213" s="64"/>
      <c r="H213" s="61">
        <v>5</v>
      </c>
      <c r="I213" s="61">
        <v>5</v>
      </c>
      <c r="J213" s="61">
        <v>35</v>
      </c>
      <c r="K213" s="61">
        <v>120</v>
      </c>
      <c r="L213" s="61">
        <v>0.1</v>
      </c>
      <c r="M213" s="61">
        <v>0.3</v>
      </c>
      <c r="N213" s="61">
        <v>0.01</v>
      </c>
      <c r="O213" s="61">
        <v>0.01</v>
      </c>
      <c r="P213" s="61">
        <v>15</v>
      </c>
      <c r="Q213" s="61">
        <v>43</v>
      </c>
      <c r="R213" s="61">
        <v>12</v>
      </c>
      <c r="S213" s="61">
        <v>1</v>
      </c>
      <c r="T213" s="15"/>
      <c r="U213" s="15"/>
      <c r="V213" s="15"/>
    </row>
    <row r="214" spans="1:22" ht="15.75" thickBot="1">
      <c r="A214" s="49" t="s">
        <v>155</v>
      </c>
      <c r="B214" s="50">
        <v>10</v>
      </c>
      <c r="C214" s="59">
        <v>2.1</v>
      </c>
      <c r="D214" s="64" t="s">
        <v>31</v>
      </c>
      <c r="E214" s="95" t="s">
        <v>31</v>
      </c>
      <c r="F214" s="61">
        <v>0.9</v>
      </c>
      <c r="G214" s="64"/>
      <c r="H214" s="61">
        <v>0.2</v>
      </c>
      <c r="I214" s="61"/>
      <c r="J214" s="61">
        <v>8.1</v>
      </c>
      <c r="K214" s="61">
        <v>43</v>
      </c>
      <c r="L214" s="61">
        <v>0.04</v>
      </c>
      <c r="M214" s="61">
        <v>60</v>
      </c>
      <c r="N214" s="61">
        <v>8</v>
      </c>
      <c r="O214" s="61">
        <v>0.2</v>
      </c>
      <c r="P214" s="61">
        <v>34</v>
      </c>
      <c r="Q214" s="52">
        <v>0.3</v>
      </c>
      <c r="R214" s="52">
        <v>13</v>
      </c>
      <c r="S214" s="61">
        <v>0.3</v>
      </c>
      <c r="T214" s="15"/>
      <c r="U214" s="15"/>
      <c r="V214" s="15"/>
    </row>
    <row r="215" spans="1:22" ht="15.75" thickBot="1">
      <c r="A215" s="44" t="s">
        <v>92</v>
      </c>
      <c r="B215" s="85" t="s">
        <v>49</v>
      </c>
      <c r="C215" s="59">
        <v>2.47</v>
      </c>
      <c r="D215" s="64" t="s">
        <v>31</v>
      </c>
      <c r="E215" s="64" t="s">
        <v>31</v>
      </c>
      <c r="F215" s="52">
        <v>2.25</v>
      </c>
      <c r="G215" s="52"/>
      <c r="H215" s="52">
        <v>0.87</v>
      </c>
      <c r="I215" s="52"/>
      <c r="J215" s="52">
        <v>15.42</v>
      </c>
      <c r="K215" s="52">
        <v>78.6</v>
      </c>
      <c r="L215" s="52">
        <v>0.033</v>
      </c>
      <c r="M215" s="52">
        <v>0</v>
      </c>
      <c r="N215" s="52">
        <v>0</v>
      </c>
      <c r="O215" s="52">
        <v>0.51</v>
      </c>
      <c r="P215" s="52">
        <v>57</v>
      </c>
      <c r="Q215" s="50">
        <v>0.63</v>
      </c>
      <c r="R215" s="50">
        <v>3.9</v>
      </c>
      <c r="S215" s="52">
        <v>0.36</v>
      </c>
      <c r="T215" s="15"/>
      <c r="U215" s="15"/>
      <c r="V215" s="15"/>
    </row>
    <row r="216" spans="1:22" ht="15.75" thickBot="1">
      <c r="A216" s="76" t="s">
        <v>32</v>
      </c>
      <c r="B216" s="70"/>
      <c r="C216" s="71">
        <f>SUM(C211:C215)</f>
        <v>20.51</v>
      </c>
      <c r="D216" s="87"/>
      <c r="E216" s="76"/>
      <c r="F216" s="76">
        <f aca="true" t="shared" si="20" ref="F216:S216">SUM(F211:F215)</f>
        <v>10.65</v>
      </c>
      <c r="G216" s="76">
        <f t="shared" si="20"/>
        <v>0</v>
      </c>
      <c r="H216" s="76">
        <f t="shared" si="20"/>
        <v>13.569999999999999</v>
      </c>
      <c r="I216" s="76">
        <f t="shared" si="20"/>
        <v>5</v>
      </c>
      <c r="J216" s="76">
        <f t="shared" si="20"/>
        <v>109.52</v>
      </c>
      <c r="K216" s="76">
        <f t="shared" si="20"/>
        <v>605.9</v>
      </c>
      <c r="L216" s="76">
        <f t="shared" si="20"/>
        <v>0.253</v>
      </c>
      <c r="M216" s="76">
        <f t="shared" si="20"/>
        <v>62.3</v>
      </c>
      <c r="N216" s="76">
        <f t="shared" si="20"/>
        <v>8.06</v>
      </c>
      <c r="O216" s="76">
        <f t="shared" si="20"/>
        <v>1.32</v>
      </c>
      <c r="P216" s="76">
        <f t="shared" si="20"/>
        <v>266</v>
      </c>
      <c r="Q216" s="76">
        <f t="shared" si="20"/>
        <v>104.92999999999999</v>
      </c>
      <c r="R216" s="76">
        <f t="shared" si="20"/>
        <v>130.9</v>
      </c>
      <c r="S216" s="76">
        <f t="shared" si="20"/>
        <v>3.6599999999999997</v>
      </c>
      <c r="T216" s="15"/>
      <c r="U216" s="15"/>
      <c r="V216" s="15"/>
    </row>
    <row r="217" spans="1:22" ht="15.75" thickBot="1">
      <c r="A217" s="251" t="s">
        <v>34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2"/>
      <c r="S217" s="253"/>
      <c r="T217" s="15"/>
      <c r="U217" s="15"/>
      <c r="V217" s="15"/>
    </row>
    <row r="218" spans="1:22" ht="15.75" customHeight="1" thickBot="1">
      <c r="A218" s="73" t="s">
        <v>122</v>
      </c>
      <c r="B218" s="68">
        <v>50</v>
      </c>
      <c r="C218" s="59">
        <v>3.73</v>
      </c>
      <c r="D218" s="64">
        <v>2008</v>
      </c>
      <c r="E218" s="64">
        <v>63</v>
      </c>
      <c r="F218" s="64">
        <v>1.6</v>
      </c>
      <c r="G218" s="64"/>
      <c r="H218" s="64">
        <v>5.1</v>
      </c>
      <c r="I218" s="64">
        <v>6.9</v>
      </c>
      <c r="J218" s="64">
        <v>6.9</v>
      </c>
      <c r="K218" s="64">
        <v>80</v>
      </c>
      <c r="L218" s="64">
        <v>0.03</v>
      </c>
      <c r="M218" s="64">
        <v>39</v>
      </c>
      <c r="N218" s="64">
        <v>0.04</v>
      </c>
      <c r="O218" s="64">
        <v>2.4</v>
      </c>
      <c r="P218" s="64">
        <v>52</v>
      </c>
      <c r="Q218" s="64">
        <v>27</v>
      </c>
      <c r="R218" s="64">
        <v>15</v>
      </c>
      <c r="S218" s="64">
        <v>0.7</v>
      </c>
      <c r="T218" s="15"/>
      <c r="U218" s="15"/>
      <c r="V218" s="15"/>
    </row>
    <row r="219" spans="1:22" ht="15.75" thickBot="1">
      <c r="A219" s="73" t="s">
        <v>123</v>
      </c>
      <c r="B219" s="68" t="s">
        <v>42</v>
      </c>
      <c r="C219" s="59">
        <v>9.16</v>
      </c>
      <c r="D219" s="64">
        <v>2008</v>
      </c>
      <c r="E219" s="64">
        <v>95</v>
      </c>
      <c r="F219" s="64">
        <v>3</v>
      </c>
      <c r="G219" s="64"/>
      <c r="H219" s="64">
        <v>4.2</v>
      </c>
      <c r="I219" s="64"/>
      <c r="J219" s="64">
        <v>10.2</v>
      </c>
      <c r="K219" s="64">
        <v>91</v>
      </c>
      <c r="L219" s="64">
        <v>0.08</v>
      </c>
      <c r="M219" s="64">
        <v>11</v>
      </c>
      <c r="N219" s="64">
        <v>0.22</v>
      </c>
      <c r="O219" s="64">
        <v>0.2</v>
      </c>
      <c r="P219" s="64">
        <v>30</v>
      </c>
      <c r="Q219" s="64">
        <v>53</v>
      </c>
      <c r="R219" s="64">
        <v>22</v>
      </c>
      <c r="S219" s="64">
        <v>0.8</v>
      </c>
      <c r="T219" s="15"/>
      <c r="U219" s="15"/>
      <c r="V219" s="15"/>
    </row>
    <row r="220" spans="1:22" ht="15.75" thickBot="1">
      <c r="A220" s="73" t="s">
        <v>68</v>
      </c>
      <c r="B220" s="68" t="s">
        <v>143</v>
      </c>
      <c r="C220" s="59">
        <v>31.67</v>
      </c>
      <c r="D220" s="64">
        <v>2008</v>
      </c>
      <c r="E220" s="64">
        <v>311</v>
      </c>
      <c r="F220" s="64">
        <v>17.9</v>
      </c>
      <c r="G220" s="64"/>
      <c r="H220" s="64">
        <v>13.7</v>
      </c>
      <c r="I220" s="64"/>
      <c r="J220" s="64">
        <v>27.7</v>
      </c>
      <c r="K220" s="64">
        <v>469.2</v>
      </c>
      <c r="L220" s="64">
        <v>0.08</v>
      </c>
      <c r="M220" s="64">
        <v>11</v>
      </c>
      <c r="N220" s="64">
        <v>0.22</v>
      </c>
      <c r="O220" s="64">
        <v>4.4</v>
      </c>
      <c r="P220" s="64">
        <v>37</v>
      </c>
      <c r="Q220" s="64">
        <v>188</v>
      </c>
      <c r="R220" s="64">
        <v>37</v>
      </c>
      <c r="S220" s="64">
        <v>12</v>
      </c>
      <c r="T220" s="15"/>
      <c r="U220" s="15"/>
      <c r="V220" s="15"/>
    </row>
    <row r="221" spans="1:22" ht="15.75" thickBot="1">
      <c r="A221" s="44" t="s">
        <v>111</v>
      </c>
      <c r="B221" s="50">
        <v>200</v>
      </c>
      <c r="C221" s="59">
        <v>4.28</v>
      </c>
      <c r="D221" s="60">
        <v>2008</v>
      </c>
      <c r="E221" s="60">
        <v>401</v>
      </c>
      <c r="F221" s="52">
        <v>0.6</v>
      </c>
      <c r="G221" s="62"/>
      <c r="H221" s="62">
        <v>0.1</v>
      </c>
      <c r="I221" s="62"/>
      <c r="J221" s="62">
        <v>31.7</v>
      </c>
      <c r="K221" s="62">
        <v>131</v>
      </c>
      <c r="L221" s="62">
        <v>0.02</v>
      </c>
      <c r="M221" s="62">
        <v>0</v>
      </c>
      <c r="N221" s="62">
        <v>0.01</v>
      </c>
      <c r="O221" s="62">
        <v>0.5</v>
      </c>
      <c r="P221" s="52">
        <v>21</v>
      </c>
      <c r="Q221" s="50">
        <v>23</v>
      </c>
      <c r="R221" s="52">
        <v>16</v>
      </c>
      <c r="S221" s="62">
        <v>0.7</v>
      </c>
      <c r="T221" s="15"/>
      <c r="U221" s="15"/>
      <c r="V221" s="15"/>
    </row>
    <row r="222" spans="1:22" ht="26.25" thickBot="1">
      <c r="A222" s="44" t="s">
        <v>91</v>
      </c>
      <c r="B222" s="50">
        <v>30</v>
      </c>
      <c r="C222" s="59">
        <v>1.51</v>
      </c>
      <c r="D222" s="64" t="s">
        <v>31</v>
      </c>
      <c r="E222" s="64" t="s">
        <v>31</v>
      </c>
      <c r="F222" s="64">
        <v>4.8</v>
      </c>
      <c r="G222" s="64"/>
      <c r="H222" s="64">
        <v>0.3</v>
      </c>
      <c r="I222" s="64"/>
      <c r="J222" s="64">
        <v>21</v>
      </c>
      <c r="K222" s="64">
        <v>100.7</v>
      </c>
      <c r="L222" s="64">
        <v>0.6</v>
      </c>
      <c r="M222" s="64">
        <v>0</v>
      </c>
      <c r="N222" s="64">
        <v>3</v>
      </c>
      <c r="O222" s="64">
        <v>1.8</v>
      </c>
      <c r="P222" s="64">
        <v>75</v>
      </c>
      <c r="Q222" s="64">
        <v>2.3</v>
      </c>
      <c r="R222" s="64">
        <v>15</v>
      </c>
      <c r="S222" s="64">
        <v>0.6</v>
      </c>
      <c r="T222" s="15"/>
      <c r="U222" s="15"/>
      <c r="V222" s="15"/>
    </row>
    <row r="223" spans="1:22" ht="15.75" thickBot="1">
      <c r="A223" s="76" t="s">
        <v>32</v>
      </c>
      <c r="B223" s="96"/>
      <c r="C223" s="71">
        <f>SUM(C218:C222)</f>
        <v>50.35</v>
      </c>
      <c r="D223" s="71"/>
      <c r="E223" s="71"/>
      <c r="F223" s="71">
        <f>SUM(F218:F222)</f>
        <v>27.900000000000002</v>
      </c>
      <c r="G223" s="71">
        <f aca="true" t="shared" si="21" ref="G223:S223">SUM(G218:G222)</f>
        <v>0</v>
      </c>
      <c r="H223" s="71">
        <f t="shared" si="21"/>
        <v>23.400000000000002</v>
      </c>
      <c r="I223" s="71">
        <f t="shared" si="21"/>
        <v>6.9</v>
      </c>
      <c r="J223" s="71">
        <f t="shared" si="21"/>
        <v>97.5</v>
      </c>
      <c r="K223" s="71">
        <f t="shared" si="21"/>
        <v>871.9000000000001</v>
      </c>
      <c r="L223" s="71">
        <f t="shared" si="21"/>
        <v>0.8099999999999999</v>
      </c>
      <c r="M223" s="71">
        <f t="shared" si="21"/>
        <v>61</v>
      </c>
      <c r="N223" s="71">
        <f t="shared" si="21"/>
        <v>3.49</v>
      </c>
      <c r="O223" s="71">
        <f t="shared" si="21"/>
        <v>9.3</v>
      </c>
      <c r="P223" s="71">
        <f t="shared" si="21"/>
        <v>215</v>
      </c>
      <c r="Q223" s="71">
        <f t="shared" si="21"/>
        <v>293.3</v>
      </c>
      <c r="R223" s="71">
        <f t="shared" si="21"/>
        <v>105</v>
      </c>
      <c r="S223" s="71">
        <f t="shared" si="21"/>
        <v>14.799999999999999</v>
      </c>
      <c r="T223" s="15"/>
      <c r="U223" s="15"/>
      <c r="V223" s="15"/>
    </row>
    <row r="224" spans="1:22" ht="15.75" thickBot="1">
      <c r="A224" s="251" t="s">
        <v>130</v>
      </c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3"/>
      <c r="T224" s="15"/>
      <c r="U224" s="15"/>
      <c r="V224" s="15"/>
    </row>
    <row r="225" spans="1:22" ht="15" customHeight="1" thickBot="1">
      <c r="A225" s="72" t="s">
        <v>173</v>
      </c>
      <c r="B225" s="50">
        <v>100</v>
      </c>
      <c r="C225" s="59">
        <v>12.38</v>
      </c>
      <c r="D225" s="59" t="s">
        <v>31</v>
      </c>
      <c r="E225" s="59" t="s">
        <v>31</v>
      </c>
      <c r="F225" s="59">
        <v>7.5</v>
      </c>
      <c r="G225" s="59">
        <v>9.8</v>
      </c>
      <c r="H225" s="59">
        <v>9.8</v>
      </c>
      <c r="I225" s="59">
        <v>417</v>
      </c>
      <c r="J225" s="59">
        <v>94.4</v>
      </c>
      <c r="K225" s="59">
        <v>417</v>
      </c>
      <c r="L225" s="59">
        <v>0.08</v>
      </c>
      <c r="M225" s="59">
        <v>0</v>
      </c>
      <c r="N225" s="59">
        <v>11</v>
      </c>
      <c r="O225" s="59">
        <v>3.5</v>
      </c>
      <c r="P225" s="59">
        <v>29</v>
      </c>
      <c r="Q225" s="59">
        <v>90</v>
      </c>
      <c r="R225" s="59">
        <v>20</v>
      </c>
      <c r="S225" s="59">
        <v>21</v>
      </c>
      <c r="T225" s="15"/>
      <c r="U225" s="15"/>
      <c r="V225" s="15"/>
    </row>
    <row r="226" spans="1:22" ht="15.75" thickBot="1">
      <c r="A226" s="72" t="s">
        <v>165</v>
      </c>
      <c r="B226" s="50">
        <v>200</v>
      </c>
      <c r="C226" s="59">
        <v>9.63</v>
      </c>
      <c r="D226" s="64" t="s">
        <v>31</v>
      </c>
      <c r="E226" s="64" t="s">
        <v>31</v>
      </c>
      <c r="F226" s="59">
        <v>0.45</v>
      </c>
      <c r="G226" s="59"/>
      <c r="H226" s="59">
        <v>0.09</v>
      </c>
      <c r="I226" s="59"/>
      <c r="J226" s="59">
        <v>8.91</v>
      </c>
      <c r="K226" s="59">
        <v>38.7</v>
      </c>
      <c r="L226" s="59">
        <v>0.02</v>
      </c>
      <c r="M226" s="59">
        <v>4</v>
      </c>
      <c r="N226" s="59">
        <v>0</v>
      </c>
      <c r="O226" s="59">
        <v>0.2</v>
      </c>
      <c r="P226" s="59">
        <v>14</v>
      </c>
      <c r="Q226" s="59">
        <v>14</v>
      </c>
      <c r="R226" s="59">
        <v>8</v>
      </c>
      <c r="S226" s="59">
        <v>2.8</v>
      </c>
      <c r="T226" s="15"/>
      <c r="U226" s="15"/>
      <c r="V226" s="15"/>
    </row>
    <row r="227" spans="1:22" ht="15.75" thickBot="1">
      <c r="A227" s="44" t="s">
        <v>76</v>
      </c>
      <c r="B227" s="68">
        <v>125</v>
      </c>
      <c r="C227" s="74">
        <v>12.13</v>
      </c>
      <c r="D227" s="64" t="s">
        <v>31</v>
      </c>
      <c r="E227" s="64" t="s">
        <v>31</v>
      </c>
      <c r="F227" s="64">
        <v>0.4</v>
      </c>
      <c r="G227" s="64"/>
      <c r="H227" s="64">
        <v>0.4</v>
      </c>
      <c r="I227" s="64"/>
      <c r="J227" s="64">
        <v>9.8</v>
      </c>
      <c r="K227" s="64">
        <v>47</v>
      </c>
      <c r="L227" s="64">
        <v>0.03</v>
      </c>
      <c r="M227" s="64">
        <v>10</v>
      </c>
      <c r="N227" s="64">
        <v>5</v>
      </c>
      <c r="O227" s="64">
        <v>0.2</v>
      </c>
      <c r="P227" s="64">
        <v>16</v>
      </c>
      <c r="Q227" s="64">
        <v>0.4</v>
      </c>
      <c r="R227" s="64">
        <v>9</v>
      </c>
      <c r="S227" s="64">
        <v>2.2</v>
      </c>
      <c r="T227" s="15"/>
      <c r="U227" s="15"/>
      <c r="V227" s="15"/>
    </row>
    <row r="228" spans="1:22" ht="15.75" thickBot="1">
      <c r="A228" s="69" t="s">
        <v>32</v>
      </c>
      <c r="B228" s="96"/>
      <c r="C228" s="71">
        <f>SUM(C225:C227)</f>
        <v>34.14</v>
      </c>
      <c r="D228" s="71"/>
      <c r="E228" s="71"/>
      <c r="F228" s="71">
        <f aca="true" t="shared" si="22" ref="F228:S228">SUM(F225:F227)</f>
        <v>8.35</v>
      </c>
      <c r="G228" s="71">
        <f t="shared" si="22"/>
        <v>9.8</v>
      </c>
      <c r="H228" s="71">
        <f t="shared" si="22"/>
        <v>10.290000000000001</v>
      </c>
      <c r="I228" s="71">
        <f t="shared" si="22"/>
        <v>417</v>
      </c>
      <c r="J228" s="71">
        <f t="shared" si="22"/>
        <v>113.11</v>
      </c>
      <c r="K228" s="71">
        <f t="shared" si="22"/>
        <v>502.7</v>
      </c>
      <c r="L228" s="71">
        <f t="shared" si="22"/>
        <v>0.13</v>
      </c>
      <c r="M228" s="71">
        <f t="shared" si="22"/>
        <v>14</v>
      </c>
      <c r="N228" s="71">
        <f t="shared" si="22"/>
        <v>16</v>
      </c>
      <c r="O228" s="71">
        <f t="shared" si="22"/>
        <v>3.9000000000000004</v>
      </c>
      <c r="P228" s="71">
        <f t="shared" si="22"/>
        <v>59</v>
      </c>
      <c r="Q228" s="71">
        <f t="shared" si="22"/>
        <v>104.4</v>
      </c>
      <c r="R228" s="71">
        <f t="shared" si="22"/>
        <v>37</v>
      </c>
      <c r="S228" s="71">
        <f t="shared" si="22"/>
        <v>26</v>
      </c>
      <c r="T228" s="15"/>
      <c r="U228" s="15"/>
      <c r="V228" s="15"/>
    </row>
    <row r="229" spans="1:22" ht="15.75" thickBot="1">
      <c r="A229" s="76" t="s">
        <v>37</v>
      </c>
      <c r="B229" s="70"/>
      <c r="C229" s="97">
        <f>C228+C223+C216</f>
        <v>105.00000000000001</v>
      </c>
      <c r="D229" s="71"/>
      <c r="E229" s="71"/>
      <c r="F229" s="71">
        <f aca="true" t="shared" si="23" ref="F229:S229">F228+F223+F216</f>
        <v>46.9</v>
      </c>
      <c r="G229" s="71">
        <f t="shared" si="23"/>
        <v>9.8</v>
      </c>
      <c r="H229" s="71">
        <f t="shared" si="23"/>
        <v>47.260000000000005</v>
      </c>
      <c r="I229" s="71">
        <f t="shared" si="23"/>
        <v>428.9</v>
      </c>
      <c r="J229" s="71">
        <f t="shared" si="23"/>
        <v>320.13</v>
      </c>
      <c r="K229" s="71">
        <f t="shared" si="23"/>
        <v>1980.5</v>
      </c>
      <c r="L229" s="71">
        <f t="shared" si="23"/>
        <v>1.193</v>
      </c>
      <c r="M229" s="71">
        <f t="shared" si="23"/>
        <v>137.3</v>
      </c>
      <c r="N229" s="71">
        <f t="shared" si="23"/>
        <v>27.550000000000004</v>
      </c>
      <c r="O229" s="71">
        <f t="shared" si="23"/>
        <v>14.520000000000001</v>
      </c>
      <c r="P229" s="71">
        <f t="shared" si="23"/>
        <v>540</v>
      </c>
      <c r="Q229" s="71">
        <f t="shared" si="23"/>
        <v>502.63000000000005</v>
      </c>
      <c r="R229" s="71">
        <f t="shared" si="23"/>
        <v>272.9</v>
      </c>
      <c r="S229" s="71">
        <f t="shared" si="23"/>
        <v>44.459999999999994</v>
      </c>
      <c r="T229" s="15"/>
      <c r="U229" s="15"/>
      <c r="V229" s="15"/>
    </row>
    <row r="230" spans="1:22" ht="15">
      <c r="A230" s="26"/>
      <c r="B230" s="34"/>
      <c r="C230" s="39"/>
      <c r="D230" s="35"/>
      <c r="E230" s="35"/>
      <c r="F230" s="35"/>
      <c r="G230" s="35"/>
      <c r="H230" s="35"/>
      <c r="I230" s="35"/>
      <c r="J230" s="35"/>
      <c r="K230" s="35"/>
      <c r="L230" s="35"/>
      <c r="M230" s="35"/>
      <c r="N230" s="35"/>
      <c r="O230" s="35"/>
      <c r="P230" s="35"/>
      <c r="Q230" s="35"/>
      <c r="R230" s="35"/>
      <c r="S230" s="35"/>
      <c r="T230" s="33"/>
      <c r="U230" s="15"/>
      <c r="V230" s="15"/>
    </row>
    <row r="231" spans="1:22" ht="15">
      <c r="A231" s="43" t="s">
        <v>162</v>
      </c>
      <c r="B231" s="37"/>
      <c r="C231" s="40"/>
      <c r="D231" s="38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3"/>
      <c r="U231" s="15"/>
      <c r="V231" s="15"/>
    </row>
    <row r="232" spans="1:22" ht="15">
      <c r="A232" s="43"/>
      <c r="B232" s="37"/>
      <c r="C232" s="40"/>
      <c r="D232" s="38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3"/>
      <c r="U232" s="15"/>
      <c r="V232" s="15"/>
    </row>
    <row r="233" spans="1:22" ht="15">
      <c r="A233" s="43" t="s">
        <v>161</v>
      </c>
      <c r="B233" s="37"/>
      <c r="C233" s="40"/>
      <c r="D233" s="38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3"/>
      <c r="U233" s="15"/>
      <c r="V233" s="15"/>
    </row>
    <row r="234" spans="1:22" ht="15">
      <c r="A234" s="37"/>
      <c r="B234" s="37"/>
      <c r="C234" s="40"/>
      <c r="D234" s="38"/>
      <c r="E234" s="38"/>
      <c r="F234" s="38"/>
      <c r="G234" s="38"/>
      <c r="H234" s="38"/>
      <c r="I234" s="38"/>
      <c r="J234" s="38"/>
      <c r="K234" s="38"/>
      <c r="L234" s="38"/>
      <c r="M234" s="38"/>
      <c r="N234" s="38"/>
      <c r="O234" s="38"/>
      <c r="P234" s="38"/>
      <c r="Q234" s="38"/>
      <c r="R234" s="38"/>
      <c r="S234" s="38"/>
      <c r="T234" s="33"/>
      <c r="U234" s="15"/>
      <c r="V234" s="15"/>
    </row>
    <row r="235" spans="1:22" ht="15">
      <c r="A235" s="37"/>
      <c r="B235" s="37"/>
      <c r="C235" s="40"/>
      <c r="D235" s="38"/>
      <c r="E235" s="38"/>
      <c r="F235" s="38"/>
      <c r="G235" s="38"/>
      <c r="H235" s="38"/>
      <c r="I235" s="38"/>
      <c r="J235" s="38"/>
      <c r="K235" s="38"/>
      <c r="L235" s="38"/>
      <c r="M235" s="38"/>
      <c r="N235" s="38"/>
      <c r="O235" s="38"/>
      <c r="P235" s="38"/>
      <c r="Q235" s="38"/>
      <c r="R235" s="38"/>
      <c r="S235" s="38"/>
      <c r="T235" s="33"/>
      <c r="U235" s="15"/>
      <c r="V235" s="15"/>
    </row>
    <row r="236" spans="1:22" ht="15">
      <c r="A236" s="37"/>
      <c r="B236" s="37"/>
      <c r="C236" s="40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8"/>
      <c r="T236" s="33"/>
      <c r="U236" s="15"/>
      <c r="V236" s="15"/>
    </row>
    <row r="237" spans="1:22" ht="15.75">
      <c r="A237" s="274" t="s">
        <v>157</v>
      </c>
      <c r="B237" s="274"/>
      <c r="C237" s="25"/>
      <c r="D237" s="25"/>
      <c r="E237" s="25"/>
      <c r="F237" s="25"/>
      <c r="G237" s="25"/>
      <c r="H237" s="25"/>
      <c r="I237" s="25"/>
      <c r="J237" s="25"/>
      <c r="K237" s="25"/>
      <c r="L237" s="275" t="s">
        <v>158</v>
      </c>
      <c r="M237" s="275"/>
      <c r="N237" s="275"/>
      <c r="O237" s="275"/>
      <c r="P237" s="275"/>
      <c r="Q237" s="275"/>
      <c r="R237" s="275"/>
      <c r="S237" s="25"/>
      <c r="T237" s="33"/>
      <c r="U237" s="15"/>
      <c r="V237" s="15"/>
    </row>
    <row r="238" spans="1:22" ht="15">
      <c r="A238" s="25"/>
      <c r="B238" s="25"/>
      <c r="C238" s="25"/>
      <c r="D238" s="25"/>
      <c r="E238" s="25"/>
      <c r="F238" s="25"/>
      <c r="G238" s="25"/>
      <c r="H238" s="25"/>
      <c r="I238" s="25"/>
      <c r="J238" s="25"/>
      <c r="K238" s="25"/>
      <c r="L238" s="25"/>
      <c r="M238" s="25"/>
      <c r="N238" s="25"/>
      <c r="O238" s="25"/>
      <c r="P238" s="25"/>
      <c r="Q238" s="25"/>
      <c r="R238" s="25"/>
      <c r="S238" s="25"/>
      <c r="T238" s="33"/>
      <c r="U238" s="15"/>
      <c r="V238" s="15"/>
    </row>
    <row r="239" spans="1:22" ht="15.7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74" t="s">
        <v>159</v>
      </c>
      <c r="M239" s="274"/>
      <c r="N239" s="274"/>
      <c r="O239" s="274"/>
      <c r="P239" s="274"/>
      <c r="Q239" s="274"/>
      <c r="R239" s="274"/>
      <c r="S239" s="25"/>
      <c r="T239" s="33"/>
      <c r="U239" s="15"/>
      <c r="V239" s="15"/>
    </row>
    <row r="240" spans="1:22" ht="15">
      <c r="A240" s="25"/>
      <c r="B240" s="25"/>
      <c r="C240" s="25"/>
      <c r="D240" s="25"/>
      <c r="E240" s="25"/>
      <c r="F240" s="25"/>
      <c r="G240" s="25"/>
      <c r="H240" s="25"/>
      <c r="I240" s="25"/>
      <c r="J240" s="25"/>
      <c r="K240" s="25"/>
      <c r="L240" s="25"/>
      <c r="M240" s="25"/>
      <c r="N240" s="25"/>
      <c r="O240" s="25"/>
      <c r="P240" s="25"/>
      <c r="Q240" s="25"/>
      <c r="R240" s="25"/>
      <c r="S240" s="25"/>
      <c r="T240" s="33"/>
      <c r="U240" s="15"/>
      <c r="V240" s="15"/>
    </row>
    <row r="241" spans="1:22" ht="29.25" customHeight="1">
      <c r="A241" s="276" t="s">
        <v>163</v>
      </c>
      <c r="B241" s="276"/>
      <c r="C241" s="276"/>
      <c r="D241" s="276"/>
      <c r="E241" s="276"/>
      <c r="F241" s="276"/>
      <c r="G241" s="276"/>
      <c r="H241" s="276"/>
      <c r="I241" s="276"/>
      <c r="J241" s="276"/>
      <c r="K241" s="276"/>
      <c r="L241" s="276"/>
      <c r="M241" s="276"/>
      <c r="N241" s="276"/>
      <c r="O241" s="276"/>
      <c r="P241" s="276"/>
      <c r="Q241" s="276"/>
      <c r="R241" s="276"/>
      <c r="S241" s="276"/>
      <c r="T241" s="33"/>
      <c r="U241" s="15"/>
      <c r="V241" s="15"/>
    </row>
    <row r="242" spans="1:22" ht="15">
      <c r="A242" s="25"/>
      <c r="B242" s="25"/>
      <c r="C242" s="25"/>
      <c r="D242" s="25"/>
      <c r="E242" s="25"/>
      <c r="F242" s="25"/>
      <c r="G242" s="25"/>
      <c r="H242" s="25"/>
      <c r="I242" s="25"/>
      <c r="J242" s="25"/>
      <c r="K242" s="25"/>
      <c r="L242" s="25"/>
      <c r="M242" s="25"/>
      <c r="N242" s="25"/>
      <c r="O242" s="25"/>
      <c r="P242" s="25"/>
      <c r="Q242" s="25"/>
      <c r="R242" s="25"/>
      <c r="S242" s="25"/>
      <c r="T242" s="33"/>
      <c r="U242" s="15"/>
      <c r="V242" s="15"/>
    </row>
    <row r="243" spans="1:22" ht="15.75" thickBot="1">
      <c r="A243" s="275" t="s">
        <v>160</v>
      </c>
      <c r="B243" s="275"/>
      <c r="C243" s="275"/>
      <c r="D243" s="275"/>
      <c r="E243" s="275"/>
      <c r="F243" s="275"/>
      <c r="G243" s="275"/>
      <c r="H243" s="275"/>
      <c r="I243" s="275"/>
      <c r="J243" s="275"/>
      <c r="K243" s="275"/>
      <c r="L243" s="275"/>
      <c r="M243" s="275"/>
      <c r="N243" s="275"/>
      <c r="O243" s="275"/>
      <c r="P243" s="275"/>
      <c r="Q243" s="275"/>
      <c r="R243" s="275"/>
      <c r="S243" s="275"/>
      <c r="T243" s="33"/>
      <c r="U243" s="15"/>
      <c r="V243" s="15"/>
    </row>
    <row r="244" spans="1:22" ht="15">
      <c r="A244" s="261" t="s">
        <v>0</v>
      </c>
      <c r="B244" s="24" t="s">
        <v>1</v>
      </c>
      <c r="C244" s="2" t="s">
        <v>2</v>
      </c>
      <c r="D244" s="277" t="s">
        <v>3</v>
      </c>
      <c r="E244" s="280" t="s">
        <v>4</v>
      </c>
      <c r="F244" s="283" t="s">
        <v>5</v>
      </c>
      <c r="G244" s="284"/>
      <c r="H244" s="264" t="s">
        <v>6</v>
      </c>
      <c r="I244" s="266"/>
      <c r="J244" s="3" t="s">
        <v>7</v>
      </c>
      <c r="K244" s="261" t="s">
        <v>8</v>
      </c>
      <c r="L244" s="264" t="s">
        <v>9</v>
      </c>
      <c r="M244" s="265"/>
      <c r="N244" s="265"/>
      <c r="O244" s="266"/>
      <c r="P244" s="267" t="s">
        <v>10</v>
      </c>
      <c r="Q244" s="265"/>
      <c r="R244" s="265"/>
      <c r="S244" s="266"/>
      <c r="T244" s="33"/>
      <c r="U244" s="15"/>
      <c r="V244" s="15"/>
    </row>
    <row r="245" spans="1:22" ht="15.75" thickBot="1">
      <c r="A245" s="262"/>
      <c r="B245" s="4" t="s">
        <v>11</v>
      </c>
      <c r="C245" s="268"/>
      <c r="D245" s="278"/>
      <c r="E245" s="281"/>
      <c r="F245" s="285"/>
      <c r="G245" s="286"/>
      <c r="H245" s="287"/>
      <c r="I245" s="288"/>
      <c r="J245" s="5" t="s">
        <v>11</v>
      </c>
      <c r="K245" s="262"/>
      <c r="L245" s="270" t="s">
        <v>12</v>
      </c>
      <c r="M245" s="271"/>
      <c r="N245" s="271"/>
      <c r="O245" s="272"/>
      <c r="P245" s="273" t="s">
        <v>13</v>
      </c>
      <c r="Q245" s="271"/>
      <c r="R245" s="271"/>
      <c r="S245" s="272"/>
      <c r="T245" s="33"/>
      <c r="U245" s="15"/>
      <c r="V245" s="15"/>
    </row>
    <row r="246" spans="1:22" ht="66" customHeight="1">
      <c r="A246" s="262"/>
      <c r="B246" s="254"/>
      <c r="C246" s="268"/>
      <c r="D246" s="278"/>
      <c r="E246" s="281"/>
      <c r="F246" s="5" t="s">
        <v>14</v>
      </c>
      <c r="G246" s="6" t="s">
        <v>15</v>
      </c>
      <c r="H246" s="5" t="s">
        <v>14</v>
      </c>
      <c r="I246" s="256" t="s">
        <v>16</v>
      </c>
      <c r="J246" s="259"/>
      <c r="K246" s="262"/>
      <c r="L246" s="261" t="s">
        <v>17</v>
      </c>
      <c r="M246" s="261" t="s">
        <v>18</v>
      </c>
      <c r="N246" s="261" t="s">
        <v>19</v>
      </c>
      <c r="O246" s="261" t="s">
        <v>20</v>
      </c>
      <c r="P246" s="261" t="s">
        <v>21</v>
      </c>
      <c r="Q246" s="261" t="s">
        <v>22</v>
      </c>
      <c r="R246" s="261" t="s">
        <v>23</v>
      </c>
      <c r="S246" s="261" t="s">
        <v>24</v>
      </c>
      <c r="T246" s="33"/>
      <c r="U246" s="15"/>
      <c r="V246" s="15"/>
    </row>
    <row r="247" spans="1:22" ht="14.25" customHeight="1" thickBot="1">
      <c r="A247" s="262"/>
      <c r="B247" s="254"/>
      <c r="C247" s="268"/>
      <c r="D247" s="278"/>
      <c r="E247" s="281"/>
      <c r="F247" s="5" t="s">
        <v>11</v>
      </c>
      <c r="G247" s="6" t="s">
        <v>25</v>
      </c>
      <c r="H247" s="5" t="s">
        <v>11</v>
      </c>
      <c r="I247" s="257"/>
      <c r="J247" s="259"/>
      <c r="K247" s="262"/>
      <c r="L247" s="262"/>
      <c r="M247" s="262"/>
      <c r="N247" s="262"/>
      <c r="O247" s="262"/>
      <c r="P247" s="262"/>
      <c r="Q247" s="262"/>
      <c r="R247" s="262"/>
      <c r="S247" s="262"/>
      <c r="T247" s="33"/>
      <c r="U247" s="15"/>
      <c r="V247" s="15"/>
    </row>
    <row r="248" spans="1:22" ht="15.75" hidden="1" thickBot="1">
      <c r="A248" s="262"/>
      <c r="B248" s="254"/>
      <c r="C248" s="268"/>
      <c r="D248" s="278"/>
      <c r="E248" s="281"/>
      <c r="F248" s="7"/>
      <c r="G248" s="8" t="s">
        <v>11</v>
      </c>
      <c r="H248" s="7"/>
      <c r="I248" s="257"/>
      <c r="J248" s="259"/>
      <c r="K248" s="262"/>
      <c r="L248" s="262"/>
      <c r="M248" s="262"/>
      <c r="N248" s="262"/>
      <c r="O248" s="262"/>
      <c r="P248" s="262"/>
      <c r="Q248" s="262"/>
      <c r="R248" s="262"/>
      <c r="S248" s="262"/>
      <c r="T248" s="33"/>
      <c r="U248" s="15"/>
      <c r="V248" s="15"/>
    </row>
    <row r="249" spans="1:22" ht="15.75" hidden="1" thickBot="1">
      <c r="A249" s="263"/>
      <c r="B249" s="255"/>
      <c r="C249" s="269"/>
      <c r="D249" s="279"/>
      <c r="E249" s="282"/>
      <c r="F249" s="9"/>
      <c r="G249" s="7"/>
      <c r="H249" s="7"/>
      <c r="I249" s="258"/>
      <c r="J249" s="260"/>
      <c r="K249" s="263"/>
      <c r="L249" s="5"/>
      <c r="M249" s="5"/>
      <c r="N249" s="5"/>
      <c r="O249" s="5"/>
      <c r="P249" s="5"/>
      <c r="Q249" s="5"/>
      <c r="R249" s="5"/>
      <c r="S249" s="5"/>
      <c r="T249" s="33"/>
      <c r="U249" s="15"/>
      <c r="V249" s="15"/>
    </row>
    <row r="250" spans="1:22" ht="15.75" thickBot="1">
      <c r="A250" s="251" t="s">
        <v>69</v>
      </c>
      <c r="B250" s="252"/>
      <c r="C250" s="252"/>
      <c r="D250" s="252"/>
      <c r="E250" s="252"/>
      <c r="F250" s="252"/>
      <c r="G250" s="252"/>
      <c r="H250" s="252"/>
      <c r="I250" s="252"/>
      <c r="J250" s="252"/>
      <c r="K250" s="252"/>
      <c r="L250" s="252"/>
      <c r="M250" s="252"/>
      <c r="N250" s="252"/>
      <c r="O250" s="252"/>
      <c r="P250" s="252"/>
      <c r="Q250" s="252"/>
      <c r="R250" s="252"/>
      <c r="S250" s="253"/>
      <c r="T250" s="15"/>
      <c r="U250" s="15"/>
      <c r="V250" s="15"/>
    </row>
    <row r="251" spans="1:22" ht="15.75" thickBot="1">
      <c r="A251" s="251" t="s">
        <v>27</v>
      </c>
      <c r="B251" s="252"/>
      <c r="C251" s="252"/>
      <c r="D251" s="252"/>
      <c r="E251" s="252"/>
      <c r="F251" s="252"/>
      <c r="G251" s="252"/>
      <c r="H251" s="252"/>
      <c r="I251" s="252"/>
      <c r="J251" s="252"/>
      <c r="K251" s="252"/>
      <c r="L251" s="252"/>
      <c r="M251" s="252"/>
      <c r="N251" s="252"/>
      <c r="O251" s="252"/>
      <c r="P251" s="252"/>
      <c r="Q251" s="252"/>
      <c r="R251" s="252"/>
      <c r="S251" s="252"/>
      <c r="T251" s="15"/>
      <c r="U251" s="15"/>
      <c r="V251" s="15"/>
    </row>
    <row r="252" spans="1:22" ht="15.75" thickBot="1">
      <c r="A252" s="73" t="s">
        <v>124</v>
      </c>
      <c r="B252" s="68">
        <v>170</v>
      </c>
      <c r="C252" s="59">
        <v>10.02</v>
      </c>
      <c r="D252" s="64">
        <v>2008</v>
      </c>
      <c r="E252" s="64">
        <v>211</v>
      </c>
      <c r="F252" s="52">
        <v>7.1</v>
      </c>
      <c r="G252" s="52"/>
      <c r="H252" s="52">
        <v>11.8</v>
      </c>
      <c r="I252" s="52"/>
      <c r="J252" s="52">
        <v>27.1</v>
      </c>
      <c r="K252" s="52">
        <v>319</v>
      </c>
      <c r="L252" s="52">
        <v>0.05</v>
      </c>
      <c r="M252" s="52">
        <v>0</v>
      </c>
      <c r="N252" s="52">
        <v>0.1</v>
      </c>
      <c r="O252" s="52">
        <v>0.8</v>
      </c>
      <c r="P252" s="52">
        <v>92</v>
      </c>
      <c r="Q252" s="52">
        <v>82</v>
      </c>
      <c r="R252" s="50">
        <v>9</v>
      </c>
      <c r="S252" s="52">
        <v>0.8</v>
      </c>
      <c r="T252" s="15"/>
      <c r="U252" s="15"/>
      <c r="V252" s="15"/>
    </row>
    <row r="253" spans="1:22" ht="15.75" thickBot="1">
      <c r="A253" s="44" t="s">
        <v>70</v>
      </c>
      <c r="B253" s="68">
        <v>200</v>
      </c>
      <c r="C253" s="59">
        <v>6.37</v>
      </c>
      <c r="D253" s="52">
        <v>2008</v>
      </c>
      <c r="E253" s="52">
        <v>433</v>
      </c>
      <c r="F253" s="52">
        <v>2.9</v>
      </c>
      <c r="G253" s="52"/>
      <c r="H253" s="52">
        <v>2.5</v>
      </c>
      <c r="I253" s="52"/>
      <c r="J253" s="52">
        <v>24.8</v>
      </c>
      <c r="K253" s="52">
        <v>134</v>
      </c>
      <c r="L253" s="52">
        <v>0.04</v>
      </c>
      <c r="M253" s="52">
        <v>1</v>
      </c>
      <c r="N253" s="52">
        <v>0.01</v>
      </c>
      <c r="O253" s="52">
        <v>0</v>
      </c>
      <c r="P253" s="52">
        <v>121</v>
      </c>
      <c r="Q253" s="52">
        <v>90</v>
      </c>
      <c r="R253" s="52">
        <v>14</v>
      </c>
      <c r="S253" s="52">
        <v>1</v>
      </c>
      <c r="T253" s="15"/>
      <c r="U253" s="15"/>
      <c r="V253" s="15"/>
    </row>
    <row r="254" spans="1:22" ht="15.75" thickBot="1">
      <c r="A254" s="44" t="s">
        <v>113</v>
      </c>
      <c r="B254" s="68">
        <v>30</v>
      </c>
      <c r="C254" s="59">
        <v>1.89</v>
      </c>
      <c r="D254" s="52" t="s">
        <v>31</v>
      </c>
      <c r="E254" s="52" t="s">
        <v>31</v>
      </c>
      <c r="F254" s="52">
        <v>2.25</v>
      </c>
      <c r="G254" s="52"/>
      <c r="H254" s="52">
        <v>0.87</v>
      </c>
      <c r="I254" s="52"/>
      <c r="J254" s="52">
        <v>15.42</v>
      </c>
      <c r="K254" s="52">
        <v>78.6</v>
      </c>
      <c r="L254" s="52">
        <v>0.033</v>
      </c>
      <c r="M254" s="52">
        <v>0</v>
      </c>
      <c r="N254" s="52">
        <v>0</v>
      </c>
      <c r="O254" s="52">
        <v>0.51</v>
      </c>
      <c r="P254" s="52">
        <v>5.7</v>
      </c>
      <c r="Q254" s="52">
        <v>0.63</v>
      </c>
      <c r="R254" s="50">
        <v>3.9</v>
      </c>
      <c r="S254" s="52">
        <v>0.36</v>
      </c>
      <c r="T254" s="15"/>
      <c r="U254" s="15"/>
      <c r="V254" s="15"/>
    </row>
    <row r="255" spans="1:22" ht="15.75" thickBot="1">
      <c r="A255" s="69" t="s">
        <v>32</v>
      </c>
      <c r="B255" s="70"/>
      <c r="C255" s="71">
        <f>SUM(C252:C254)</f>
        <v>18.28</v>
      </c>
      <c r="D255" s="98"/>
      <c r="E255" s="98"/>
      <c r="F255" s="98">
        <f aca="true" t="shared" si="24" ref="F255:S255">SUM(F252:F254)</f>
        <v>12.25</v>
      </c>
      <c r="G255" s="98">
        <f t="shared" si="24"/>
        <v>0</v>
      </c>
      <c r="H255" s="98">
        <f t="shared" si="24"/>
        <v>15.17</v>
      </c>
      <c r="I255" s="98">
        <f t="shared" si="24"/>
        <v>0</v>
      </c>
      <c r="J255" s="98">
        <f t="shared" si="24"/>
        <v>67.32000000000001</v>
      </c>
      <c r="K255" s="98">
        <f t="shared" si="24"/>
        <v>531.6</v>
      </c>
      <c r="L255" s="98">
        <f t="shared" si="24"/>
        <v>0.123</v>
      </c>
      <c r="M255" s="98">
        <f t="shared" si="24"/>
        <v>1</v>
      </c>
      <c r="N255" s="98">
        <f t="shared" si="24"/>
        <v>0.11</v>
      </c>
      <c r="O255" s="98">
        <f t="shared" si="24"/>
        <v>1.31</v>
      </c>
      <c r="P255" s="98">
        <f t="shared" si="24"/>
        <v>218.7</v>
      </c>
      <c r="Q255" s="98">
        <f t="shared" si="24"/>
        <v>172.63</v>
      </c>
      <c r="R255" s="98">
        <f t="shared" si="24"/>
        <v>26.9</v>
      </c>
      <c r="S255" s="98">
        <f t="shared" si="24"/>
        <v>2.16</v>
      </c>
      <c r="T255" s="15"/>
      <c r="U255" s="15"/>
      <c r="V255" s="15"/>
    </row>
    <row r="256" spans="1:22" ht="15.75" thickBot="1">
      <c r="A256" s="251" t="s">
        <v>34</v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2"/>
      <c r="S256" s="253"/>
      <c r="T256" s="15"/>
      <c r="U256" s="15"/>
      <c r="V256" s="15"/>
    </row>
    <row r="257" spans="1:22" ht="15.75" thickBot="1">
      <c r="A257" s="73" t="s">
        <v>41</v>
      </c>
      <c r="B257" s="50">
        <v>30</v>
      </c>
      <c r="C257" s="59">
        <v>1.76</v>
      </c>
      <c r="D257" s="64" t="s">
        <v>31</v>
      </c>
      <c r="E257" s="64" t="s">
        <v>31</v>
      </c>
      <c r="F257" s="61">
        <v>1.6</v>
      </c>
      <c r="G257" s="61"/>
      <c r="H257" s="61">
        <v>5.1</v>
      </c>
      <c r="I257" s="61"/>
      <c r="J257" s="61">
        <v>7.7</v>
      </c>
      <c r="K257" s="61">
        <v>83</v>
      </c>
      <c r="L257" s="61">
        <v>0.02</v>
      </c>
      <c r="M257" s="61">
        <v>27</v>
      </c>
      <c r="N257" s="61">
        <v>0.03</v>
      </c>
      <c r="O257" s="61">
        <v>2.3</v>
      </c>
      <c r="P257" s="52">
        <v>49</v>
      </c>
      <c r="Q257" s="50">
        <v>28</v>
      </c>
      <c r="R257" s="52">
        <v>15</v>
      </c>
      <c r="S257" s="52">
        <v>0.7</v>
      </c>
      <c r="T257" s="15"/>
      <c r="U257" s="15"/>
      <c r="V257" s="15"/>
    </row>
    <row r="258" spans="1:22" ht="26.25" thickBot="1">
      <c r="A258" s="44" t="s">
        <v>145</v>
      </c>
      <c r="B258" s="50" t="s">
        <v>144</v>
      </c>
      <c r="C258" s="59">
        <v>13.3</v>
      </c>
      <c r="D258" s="64">
        <v>2009</v>
      </c>
      <c r="E258" s="64">
        <v>154</v>
      </c>
      <c r="F258" s="64">
        <v>3</v>
      </c>
      <c r="G258" s="64"/>
      <c r="H258" s="64">
        <v>5.8</v>
      </c>
      <c r="I258" s="64"/>
      <c r="J258" s="64">
        <v>17.2</v>
      </c>
      <c r="K258" s="64">
        <v>133</v>
      </c>
      <c r="L258" s="64">
        <v>0.09</v>
      </c>
      <c r="M258" s="64">
        <v>8</v>
      </c>
      <c r="N258" s="64">
        <v>0.21</v>
      </c>
      <c r="O258" s="64">
        <v>0.2</v>
      </c>
      <c r="P258" s="64">
        <v>34</v>
      </c>
      <c r="Q258" s="64">
        <v>79</v>
      </c>
      <c r="R258" s="64">
        <v>27</v>
      </c>
      <c r="S258" s="64">
        <v>1</v>
      </c>
      <c r="T258" s="15"/>
      <c r="U258" s="15"/>
      <c r="V258" s="15"/>
    </row>
    <row r="259" spans="1:22" ht="26.25" thickBot="1">
      <c r="A259" s="63" t="s">
        <v>153</v>
      </c>
      <c r="B259" s="50" t="s">
        <v>62</v>
      </c>
      <c r="C259" s="51">
        <v>18.88</v>
      </c>
      <c r="D259" s="52">
        <v>2008</v>
      </c>
      <c r="E259" s="53">
        <v>239</v>
      </c>
      <c r="F259" s="52">
        <v>6.5</v>
      </c>
      <c r="G259" s="52"/>
      <c r="H259" s="52">
        <v>6.3</v>
      </c>
      <c r="I259" s="52"/>
      <c r="J259" s="52">
        <v>7.5</v>
      </c>
      <c r="K259" s="52">
        <v>180.8</v>
      </c>
      <c r="L259" s="52">
        <v>0.05</v>
      </c>
      <c r="M259" s="52">
        <v>0</v>
      </c>
      <c r="N259" s="52">
        <v>0.03</v>
      </c>
      <c r="O259" s="52">
        <v>2.3</v>
      </c>
      <c r="P259" s="52">
        <v>26</v>
      </c>
      <c r="Q259" s="52">
        <v>91</v>
      </c>
      <c r="R259" s="52">
        <v>10</v>
      </c>
      <c r="S259" s="52">
        <v>0.8</v>
      </c>
      <c r="T259" s="15"/>
      <c r="U259" s="15"/>
      <c r="V259" s="15"/>
    </row>
    <row r="260" spans="1:22" ht="15.75" thickBot="1">
      <c r="A260" s="73" t="s">
        <v>71</v>
      </c>
      <c r="B260" s="50">
        <v>200</v>
      </c>
      <c r="C260" s="59">
        <v>16.09</v>
      </c>
      <c r="D260" s="64">
        <v>2008</v>
      </c>
      <c r="E260" s="64">
        <v>335</v>
      </c>
      <c r="F260" s="61">
        <v>3.1</v>
      </c>
      <c r="G260" s="61"/>
      <c r="H260" s="61">
        <v>5.4</v>
      </c>
      <c r="I260" s="61"/>
      <c r="J260" s="61">
        <v>20.3</v>
      </c>
      <c r="K260" s="61">
        <v>141</v>
      </c>
      <c r="L260" s="61">
        <v>0.14</v>
      </c>
      <c r="M260" s="61">
        <v>5</v>
      </c>
      <c r="N260" s="61">
        <v>0.04</v>
      </c>
      <c r="O260" s="61">
        <v>0.2</v>
      </c>
      <c r="P260" s="52">
        <v>47</v>
      </c>
      <c r="Q260" s="50">
        <v>85</v>
      </c>
      <c r="R260" s="52">
        <v>29</v>
      </c>
      <c r="S260" s="52">
        <v>1.1</v>
      </c>
      <c r="T260" s="15"/>
      <c r="U260" s="15"/>
      <c r="V260" s="15"/>
    </row>
    <row r="261" spans="1:22" ht="15.75" thickBot="1">
      <c r="A261" s="86" t="s">
        <v>106</v>
      </c>
      <c r="B261" s="50">
        <v>200</v>
      </c>
      <c r="C261" s="59">
        <v>2.8</v>
      </c>
      <c r="D261" s="64">
        <v>2008</v>
      </c>
      <c r="E261" s="64">
        <v>436</v>
      </c>
      <c r="F261" s="61">
        <v>0.2</v>
      </c>
      <c r="G261" s="61"/>
      <c r="H261" s="61">
        <v>0</v>
      </c>
      <c r="I261" s="61"/>
      <c r="J261" s="61">
        <v>25.7</v>
      </c>
      <c r="K261" s="61">
        <v>105</v>
      </c>
      <c r="L261" s="61">
        <v>0.01</v>
      </c>
      <c r="M261" s="61">
        <v>13</v>
      </c>
      <c r="N261" s="61">
        <v>0</v>
      </c>
      <c r="O261" s="61">
        <v>0.1</v>
      </c>
      <c r="P261" s="52">
        <v>8</v>
      </c>
      <c r="Q261" s="50">
        <v>5</v>
      </c>
      <c r="R261" s="52">
        <v>3</v>
      </c>
      <c r="S261" s="62">
        <v>0</v>
      </c>
      <c r="T261" s="15"/>
      <c r="U261" s="15"/>
      <c r="V261" s="15"/>
    </row>
    <row r="262" spans="1:22" ht="26.25" thickBot="1">
      <c r="A262" s="44" t="s">
        <v>91</v>
      </c>
      <c r="B262" s="50">
        <v>40</v>
      </c>
      <c r="C262" s="59">
        <v>2.01</v>
      </c>
      <c r="D262" s="64" t="s">
        <v>31</v>
      </c>
      <c r="E262" s="64" t="s">
        <v>31</v>
      </c>
      <c r="F262" s="64">
        <v>4.8</v>
      </c>
      <c r="G262" s="64"/>
      <c r="H262" s="64">
        <v>0.3</v>
      </c>
      <c r="I262" s="64"/>
      <c r="J262" s="64">
        <v>21</v>
      </c>
      <c r="K262" s="64">
        <v>100.7</v>
      </c>
      <c r="L262" s="64">
        <v>0.6</v>
      </c>
      <c r="M262" s="64">
        <v>0</v>
      </c>
      <c r="N262" s="64">
        <v>3</v>
      </c>
      <c r="O262" s="64">
        <v>1.8</v>
      </c>
      <c r="P262" s="64">
        <v>75</v>
      </c>
      <c r="Q262" s="64">
        <v>2.3</v>
      </c>
      <c r="R262" s="64">
        <v>15</v>
      </c>
      <c r="S262" s="64">
        <v>0.6</v>
      </c>
      <c r="T262" s="15"/>
      <c r="U262" s="15"/>
      <c r="V262" s="15"/>
    </row>
    <row r="263" spans="1:22" ht="15.75" thickBot="1">
      <c r="A263" s="76" t="s">
        <v>32</v>
      </c>
      <c r="B263" s="70"/>
      <c r="C263" s="71">
        <f>SUM(C257:C262)</f>
        <v>54.839999999999996</v>
      </c>
      <c r="D263" s="71"/>
      <c r="E263" s="71"/>
      <c r="F263" s="71">
        <f>SUM(F257:F262)</f>
        <v>19.2</v>
      </c>
      <c r="G263" s="71">
        <f aca="true" t="shared" si="25" ref="G263:S263">SUM(G257:G262)</f>
        <v>0</v>
      </c>
      <c r="H263" s="71">
        <f t="shared" si="25"/>
        <v>22.900000000000002</v>
      </c>
      <c r="I263" s="71">
        <f t="shared" si="25"/>
        <v>0</v>
      </c>
      <c r="J263" s="71">
        <f t="shared" si="25"/>
        <v>99.4</v>
      </c>
      <c r="K263" s="71">
        <f t="shared" si="25"/>
        <v>743.5</v>
      </c>
      <c r="L263" s="71">
        <f t="shared" si="25"/>
        <v>0.91</v>
      </c>
      <c r="M263" s="71">
        <f t="shared" si="25"/>
        <v>53</v>
      </c>
      <c r="N263" s="71">
        <f t="shared" si="25"/>
        <v>3.31</v>
      </c>
      <c r="O263" s="71">
        <f t="shared" si="25"/>
        <v>6.8999999999999995</v>
      </c>
      <c r="P263" s="71">
        <f t="shared" si="25"/>
        <v>239</v>
      </c>
      <c r="Q263" s="71">
        <f t="shared" si="25"/>
        <v>290.3</v>
      </c>
      <c r="R263" s="71">
        <f t="shared" si="25"/>
        <v>99</v>
      </c>
      <c r="S263" s="71">
        <f t="shared" si="25"/>
        <v>4.2</v>
      </c>
      <c r="T263" s="15"/>
      <c r="U263" s="15"/>
      <c r="V263" s="15"/>
    </row>
    <row r="264" spans="1:22" ht="15.75" thickBot="1">
      <c r="A264" s="251" t="s">
        <v>130</v>
      </c>
      <c r="B264" s="252"/>
      <c r="C264" s="252"/>
      <c r="D264" s="252"/>
      <c r="E264" s="252"/>
      <c r="F264" s="252"/>
      <c r="G264" s="252"/>
      <c r="H264" s="252"/>
      <c r="I264" s="252"/>
      <c r="J264" s="252"/>
      <c r="K264" s="252"/>
      <c r="L264" s="252"/>
      <c r="M264" s="252"/>
      <c r="N264" s="252"/>
      <c r="O264" s="252"/>
      <c r="P264" s="252"/>
      <c r="Q264" s="252"/>
      <c r="R264" s="252"/>
      <c r="S264" s="253"/>
      <c r="T264" s="15"/>
      <c r="U264" s="15"/>
      <c r="V264" s="15"/>
    </row>
    <row r="265" spans="1:22" ht="15.75" thickBot="1">
      <c r="A265" s="80" t="s">
        <v>138</v>
      </c>
      <c r="B265" s="50">
        <v>100</v>
      </c>
      <c r="C265" s="59">
        <v>7.54</v>
      </c>
      <c r="D265" s="59">
        <v>2008</v>
      </c>
      <c r="E265" s="81">
        <v>451</v>
      </c>
      <c r="F265" s="59">
        <v>4.6</v>
      </c>
      <c r="G265" s="59"/>
      <c r="H265" s="59">
        <v>4</v>
      </c>
      <c r="I265" s="59"/>
      <c r="J265" s="59">
        <v>26.8</v>
      </c>
      <c r="K265" s="59">
        <v>162</v>
      </c>
      <c r="L265" s="59">
        <v>24</v>
      </c>
      <c r="M265" s="59">
        <v>9</v>
      </c>
      <c r="N265" s="59">
        <v>44</v>
      </c>
      <c r="O265" s="59">
        <v>1</v>
      </c>
      <c r="P265" s="59">
        <v>0.08</v>
      </c>
      <c r="Q265" s="59">
        <v>5</v>
      </c>
      <c r="R265" s="59">
        <v>0.02</v>
      </c>
      <c r="S265" s="59">
        <v>1.3</v>
      </c>
      <c r="T265" s="15"/>
      <c r="U265" s="15"/>
      <c r="V265" s="15"/>
    </row>
    <row r="266" spans="1:22" ht="15.75" thickBot="1">
      <c r="A266" s="80" t="s">
        <v>174</v>
      </c>
      <c r="B266" s="50">
        <v>100</v>
      </c>
      <c r="C266" s="59">
        <v>14.71</v>
      </c>
      <c r="D266" s="64" t="s">
        <v>31</v>
      </c>
      <c r="E266" s="64" t="s">
        <v>31</v>
      </c>
      <c r="F266" s="62">
        <v>3.2</v>
      </c>
      <c r="G266" s="62"/>
      <c r="H266" s="62">
        <v>2.8</v>
      </c>
      <c r="I266" s="62"/>
      <c r="J266" s="62">
        <v>81.1</v>
      </c>
      <c r="K266" s="62">
        <v>342</v>
      </c>
      <c r="L266" s="62">
        <v>0.33</v>
      </c>
      <c r="M266" s="62">
        <v>6.67</v>
      </c>
      <c r="N266" s="62">
        <v>0.27</v>
      </c>
      <c r="O266" s="62">
        <v>0.67</v>
      </c>
      <c r="P266" s="62">
        <v>0.1</v>
      </c>
      <c r="Q266" s="62">
        <v>0.01</v>
      </c>
      <c r="R266" s="62">
        <v>7</v>
      </c>
      <c r="S266" s="62">
        <v>1</v>
      </c>
      <c r="T266" s="15"/>
      <c r="U266" s="15"/>
      <c r="V266" s="15"/>
    </row>
    <row r="267" spans="1:22" ht="15.75" thickBot="1">
      <c r="A267" s="72" t="s">
        <v>165</v>
      </c>
      <c r="B267" s="50">
        <v>200</v>
      </c>
      <c r="C267" s="59">
        <v>9.63</v>
      </c>
      <c r="D267" s="64" t="s">
        <v>31</v>
      </c>
      <c r="E267" s="64" t="s">
        <v>31</v>
      </c>
      <c r="F267" s="59">
        <v>0.45</v>
      </c>
      <c r="G267" s="59"/>
      <c r="H267" s="59">
        <v>0.09</v>
      </c>
      <c r="I267" s="59"/>
      <c r="J267" s="59">
        <v>8.91</v>
      </c>
      <c r="K267" s="59">
        <v>38.7</v>
      </c>
      <c r="L267" s="59">
        <v>0.02</v>
      </c>
      <c r="M267" s="59">
        <v>4</v>
      </c>
      <c r="N267" s="59">
        <v>0</v>
      </c>
      <c r="O267" s="59">
        <v>0.2</v>
      </c>
      <c r="P267" s="59">
        <v>14</v>
      </c>
      <c r="Q267" s="59">
        <v>14</v>
      </c>
      <c r="R267" s="59">
        <v>8</v>
      </c>
      <c r="S267" s="59">
        <v>2.8</v>
      </c>
      <c r="T267" s="15"/>
      <c r="U267" s="15"/>
      <c r="V267" s="15"/>
    </row>
    <row r="268" spans="1:22" ht="15.75" thickBot="1">
      <c r="A268" s="69" t="s">
        <v>32</v>
      </c>
      <c r="B268" s="70"/>
      <c r="C268" s="71">
        <f>SUM(C265:C267)</f>
        <v>31.880000000000003</v>
      </c>
      <c r="D268" s="71"/>
      <c r="E268" s="71"/>
      <c r="F268" s="71">
        <f>SUM(F265:F267)</f>
        <v>8.25</v>
      </c>
      <c r="G268" s="71">
        <f aca="true" t="shared" si="26" ref="G268:S268">SUM(G265:G267)</f>
        <v>0</v>
      </c>
      <c r="H268" s="71">
        <f t="shared" si="26"/>
        <v>6.89</v>
      </c>
      <c r="I268" s="71">
        <f t="shared" si="26"/>
        <v>0</v>
      </c>
      <c r="J268" s="71">
        <f t="shared" si="26"/>
        <v>116.80999999999999</v>
      </c>
      <c r="K268" s="71">
        <f t="shared" si="26"/>
        <v>542.7</v>
      </c>
      <c r="L268" s="71">
        <f t="shared" si="26"/>
        <v>24.349999999999998</v>
      </c>
      <c r="M268" s="71">
        <f t="shared" si="26"/>
        <v>19.67</v>
      </c>
      <c r="N268" s="71">
        <f t="shared" si="26"/>
        <v>44.27</v>
      </c>
      <c r="O268" s="71">
        <f t="shared" si="26"/>
        <v>1.8699999999999999</v>
      </c>
      <c r="P268" s="71">
        <f t="shared" si="26"/>
        <v>14.18</v>
      </c>
      <c r="Q268" s="71">
        <f t="shared" si="26"/>
        <v>19.009999999999998</v>
      </c>
      <c r="R268" s="71">
        <f t="shared" si="26"/>
        <v>15.02</v>
      </c>
      <c r="S268" s="71">
        <f t="shared" si="26"/>
        <v>5.1</v>
      </c>
      <c r="T268" s="15"/>
      <c r="U268" s="15"/>
      <c r="V268" s="15"/>
    </row>
    <row r="269" spans="1:22" ht="15.75" thickBot="1">
      <c r="A269" s="76" t="s">
        <v>37</v>
      </c>
      <c r="B269" s="70"/>
      <c r="C269" s="97">
        <f>C268+C263+C255</f>
        <v>105</v>
      </c>
      <c r="D269" s="76"/>
      <c r="E269" s="76"/>
      <c r="F269" s="71">
        <f>F268+F263+F255</f>
        <v>39.7</v>
      </c>
      <c r="G269" s="71">
        <f aca="true" t="shared" si="27" ref="G269:S269">G268+G263+G255</f>
        <v>0</v>
      </c>
      <c r="H269" s="71">
        <f t="shared" si="27"/>
        <v>44.96</v>
      </c>
      <c r="I269" s="71">
        <f t="shared" si="27"/>
        <v>0</v>
      </c>
      <c r="J269" s="71">
        <f t="shared" si="27"/>
        <v>283.53</v>
      </c>
      <c r="K269" s="71">
        <f t="shared" si="27"/>
        <v>1817.8000000000002</v>
      </c>
      <c r="L269" s="71">
        <f t="shared" si="27"/>
        <v>25.383</v>
      </c>
      <c r="M269" s="71">
        <f t="shared" si="27"/>
        <v>73.67</v>
      </c>
      <c r="N269" s="71">
        <f t="shared" si="27"/>
        <v>47.690000000000005</v>
      </c>
      <c r="O269" s="71">
        <f t="shared" si="27"/>
        <v>10.08</v>
      </c>
      <c r="P269" s="71">
        <f t="shared" si="27"/>
        <v>471.88</v>
      </c>
      <c r="Q269" s="71">
        <f t="shared" si="27"/>
        <v>481.94</v>
      </c>
      <c r="R269" s="71">
        <f t="shared" si="27"/>
        <v>140.92</v>
      </c>
      <c r="S269" s="71">
        <f t="shared" si="27"/>
        <v>11.46</v>
      </c>
      <c r="T269" s="15"/>
      <c r="U269" s="15"/>
      <c r="V269" s="15"/>
    </row>
    <row r="270" spans="1:22" ht="15">
      <c r="A270" s="43" t="s">
        <v>162</v>
      </c>
      <c r="B270" s="29"/>
      <c r="C270" s="30"/>
      <c r="D270" s="31"/>
      <c r="E270" s="28"/>
      <c r="F270" s="27"/>
      <c r="G270" s="27"/>
      <c r="H270" s="27"/>
      <c r="I270" s="32"/>
      <c r="J270" s="29"/>
      <c r="K270" s="28"/>
      <c r="L270" s="28"/>
      <c r="M270" s="28"/>
      <c r="N270" s="28"/>
      <c r="O270" s="28"/>
      <c r="P270" s="28"/>
      <c r="Q270" s="28"/>
      <c r="R270" s="28"/>
      <c r="S270" s="28"/>
      <c r="T270" s="33"/>
      <c r="U270" s="15"/>
      <c r="V270" s="15"/>
    </row>
    <row r="271" spans="1:22" ht="15">
      <c r="A271" s="43"/>
      <c r="B271" s="29"/>
      <c r="C271" s="30"/>
      <c r="D271" s="31"/>
      <c r="E271" s="28"/>
      <c r="F271" s="27"/>
      <c r="G271" s="27"/>
      <c r="H271" s="27"/>
      <c r="I271" s="32"/>
      <c r="J271" s="29"/>
      <c r="K271" s="28"/>
      <c r="L271" s="28"/>
      <c r="M271" s="28"/>
      <c r="N271" s="28"/>
      <c r="O271" s="28"/>
      <c r="P271" s="28"/>
      <c r="Q271" s="28"/>
      <c r="R271" s="28"/>
      <c r="S271" s="28"/>
      <c r="T271" s="33"/>
      <c r="U271" s="15"/>
      <c r="V271" s="15"/>
    </row>
    <row r="272" spans="1:22" ht="15">
      <c r="A272" s="43" t="s">
        <v>161</v>
      </c>
      <c r="B272" s="29"/>
      <c r="C272" s="30"/>
      <c r="D272" s="31"/>
      <c r="E272" s="28"/>
      <c r="F272" s="27"/>
      <c r="G272" s="27"/>
      <c r="H272" s="27"/>
      <c r="I272" s="32"/>
      <c r="J272" s="29"/>
      <c r="K272" s="28"/>
      <c r="L272" s="28"/>
      <c r="M272" s="28"/>
      <c r="N272" s="28"/>
      <c r="O272" s="28"/>
      <c r="P272" s="28"/>
      <c r="Q272" s="28"/>
      <c r="R272" s="28"/>
      <c r="S272" s="28"/>
      <c r="T272" s="33"/>
      <c r="U272" s="15"/>
      <c r="V272" s="15"/>
    </row>
    <row r="273" spans="1:22" ht="15">
      <c r="A273" s="28"/>
      <c r="B273" s="29"/>
      <c r="C273" s="30"/>
      <c r="D273" s="31"/>
      <c r="E273" s="28"/>
      <c r="F273" s="27"/>
      <c r="G273" s="27"/>
      <c r="H273" s="27"/>
      <c r="I273" s="32"/>
      <c r="J273" s="29"/>
      <c r="K273" s="28"/>
      <c r="L273" s="28"/>
      <c r="M273" s="28"/>
      <c r="N273" s="28"/>
      <c r="O273" s="28"/>
      <c r="P273" s="28"/>
      <c r="Q273" s="28"/>
      <c r="R273" s="28"/>
      <c r="S273" s="28"/>
      <c r="T273" s="33"/>
      <c r="U273" s="15"/>
      <c r="V273" s="15"/>
    </row>
    <row r="274" spans="1:22" ht="15.75">
      <c r="A274" s="274" t="s">
        <v>157</v>
      </c>
      <c r="B274" s="274"/>
      <c r="C274" s="25"/>
      <c r="D274" s="25"/>
      <c r="E274" s="25"/>
      <c r="F274" s="25"/>
      <c r="G274" s="25"/>
      <c r="H274" s="25"/>
      <c r="I274" s="25"/>
      <c r="J274" s="25"/>
      <c r="K274" s="25"/>
      <c r="L274" s="275" t="s">
        <v>158</v>
      </c>
      <c r="M274" s="275"/>
      <c r="N274" s="275"/>
      <c r="O274" s="275"/>
      <c r="P274" s="275"/>
      <c r="Q274" s="275"/>
      <c r="R274" s="275"/>
      <c r="S274" s="25"/>
      <c r="T274" s="33"/>
      <c r="U274" s="15"/>
      <c r="V274" s="15"/>
    </row>
    <row r="275" spans="1:22" ht="15">
      <c r="A275" s="25"/>
      <c r="B275" s="25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5"/>
      <c r="N275" s="25"/>
      <c r="O275" s="25"/>
      <c r="P275" s="25"/>
      <c r="Q275" s="25"/>
      <c r="R275" s="25"/>
      <c r="S275" s="25"/>
      <c r="T275" s="33"/>
      <c r="U275" s="15"/>
      <c r="V275" s="15"/>
    </row>
    <row r="276" spans="1:22" ht="15.7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74" t="s">
        <v>159</v>
      </c>
      <c r="M276" s="274"/>
      <c r="N276" s="274"/>
      <c r="O276" s="274"/>
      <c r="P276" s="274"/>
      <c r="Q276" s="274"/>
      <c r="R276" s="274"/>
      <c r="S276" s="25"/>
      <c r="T276" s="33"/>
      <c r="U276" s="15"/>
      <c r="V276" s="15"/>
    </row>
    <row r="277" spans="1:22" ht="1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5"/>
      <c r="N277" s="25"/>
      <c r="O277" s="25"/>
      <c r="P277" s="25"/>
      <c r="Q277" s="25"/>
      <c r="R277" s="25"/>
      <c r="S277" s="25"/>
      <c r="T277" s="33"/>
      <c r="U277" s="15"/>
      <c r="V277" s="15"/>
    </row>
    <row r="278" spans="1:22" ht="31.5" customHeight="1">
      <c r="A278" s="276" t="s">
        <v>163</v>
      </c>
      <c r="B278" s="276"/>
      <c r="C278" s="276"/>
      <c r="D278" s="276"/>
      <c r="E278" s="276"/>
      <c r="F278" s="276"/>
      <c r="G278" s="276"/>
      <c r="H278" s="276"/>
      <c r="I278" s="276"/>
      <c r="J278" s="276"/>
      <c r="K278" s="276"/>
      <c r="L278" s="276"/>
      <c r="M278" s="276"/>
      <c r="N278" s="276"/>
      <c r="O278" s="276"/>
      <c r="P278" s="276"/>
      <c r="Q278" s="276"/>
      <c r="R278" s="276"/>
      <c r="S278" s="276"/>
      <c r="T278" s="33"/>
      <c r="U278" s="15"/>
      <c r="V278" s="15"/>
    </row>
    <row r="279" spans="1:22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33"/>
      <c r="U279" s="15"/>
      <c r="V279" s="15"/>
    </row>
    <row r="280" spans="1:22" ht="15.75" thickBot="1">
      <c r="A280" s="275" t="s">
        <v>160</v>
      </c>
      <c r="B280" s="275"/>
      <c r="C280" s="275"/>
      <c r="D280" s="275"/>
      <c r="E280" s="275"/>
      <c r="F280" s="275"/>
      <c r="G280" s="275"/>
      <c r="H280" s="275"/>
      <c r="I280" s="275"/>
      <c r="J280" s="275"/>
      <c r="K280" s="275"/>
      <c r="L280" s="275"/>
      <c r="M280" s="275"/>
      <c r="N280" s="275"/>
      <c r="O280" s="275"/>
      <c r="P280" s="275"/>
      <c r="Q280" s="275"/>
      <c r="R280" s="275"/>
      <c r="S280" s="275"/>
      <c r="T280" s="33"/>
      <c r="U280" s="15"/>
      <c r="V280" s="15"/>
    </row>
    <row r="281" spans="1:22" ht="15">
      <c r="A281" s="261" t="s">
        <v>0</v>
      </c>
      <c r="B281" s="24" t="s">
        <v>1</v>
      </c>
      <c r="C281" s="2" t="s">
        <v>2</v>
      </c>
      <c r="D281" s="277" t="s">
        <v>3</v>
      </c>
      <c r="E281" s="280" t="s">
        <v>4</v>
      </c>
      <c r="F281" s="283" t="s">
        <v>5</v>
      </c>
      <c r="G281" s="284"/>
      <c r="H281" s="264" t="s">
        <v>6</v>
      </c>
      <c r="I281" s="266"/>
      <c r="J281" s="3" t="s">
        <v>7</v>
      </c>
      <c r="K281" s="261" t="s">
        <v>8</v>
      </c>
      <c r="L281" s="264" t="s">
        <v>9</v>
      </c>
      <c r="M281" s="265"/>
      <c r="N281" s="265"/>
      <c r="O281" s="266"/>
      <c r="P281" s="267" t="s">
        <v>10</v>
      </c>
      <c r="Q281" s="265"/>
      <c r="R281" s="265"/>
      <c r="S281" s="266"/>
      <c r="T281" s="33"/>
      <c r="U281" s="15"/>
      <c r="V281" s="15"/>
    </row>
    <row r="282" spans="1:22" ht="15.75" thickBot="1">
      <c r="A282" s="262"/>
      <c r="B282" s="4" t="s">
        <v>11</v>
      </c>
      <c r="C282" s="268"/>
      <c r="D282" s="278"/>
      <c r="E282" s="281"/>
      <c r="F282" s="285"/>
      <c r="G282" s="286"/>
      <c r="H282" s="287"/>
      <c r="I282" s="288"/>
      <c r="J282" s="5" t="s">
        <v>11</v>
      </c>
      <c r="K282" s="262"/>
      <c r="L282" s="270" t="s">
        <v>12</v>
      </c>
      <c r="M282" s="271"/>
      <c r="N282" s="271"/>
      <c r="O282" s="272"/>
      <c r="P282" s="273" t="s">
        <v>13</v>
      </c>
      <c r="Q282" s="271"/>
      <c r="R282" s="271"/>
      <c r="S282" s="272"/>
      <c r="T282" s="33"/>
      <c r="U282" s="15"/>
      <c r="V282" s="15"/>
    </row>
    <row r="283" spans="1:22" ht="68.25" customHeight="1">
      <c r="A283" s="262"/>
      <c r="B283" s="254"/>
      <c r="C283" s="268"/>
      <c r="D283" s="278"/>
      <c r="E283" s="281"/>
      <c r="F283" s="5" t="s">
        <v>14</v>
      </c>
      <c r="G283" s="6" t="s">
        <v>15</v>
      </c>
      <c r="H283" s="5" t="s">
        <v>14</v>
      </c>
      <c r="I283" s="256" t="s">
        <v>16</v>
      </c>
      <c r="J283" s="259"/>
      <c r="K283" s="262"/>
      <c r="L283" s="261" t="s">
        <v>17</v>
      </c>
      <c r="M283" s="261" t="s">
        <v>18</v>
      </c>
      <c r="N283" s="261" t="s">
        <v>19</v>
      </c>
      <c r="O283" s="261" t="s">
        <v>20</v>
      </c>
      <c r="P283" s="261" t="s">
        <v>21</v>
      </c>
      <c r="Q283" s="261" t="s">
        <v>22</v>
      </c>
      <c r="R283" s="261" t="s">
        <v>23</v>
      </c>
      <c r="S283" s="261" t="s">
        <v>24</v>
      </c>
      <c r="T283" s="33"/>
      <c r="U283" s="15"/>
      <c r="V283" s="15"/>
    </row>
    <row r="284" spans="1:22" ht="12.75" customHeight="1" thickBot="1">
      <c r="A284" s="262"/>
      <c r="B284" s="254"/>
      <c r="C284" s="268"/>
      <c r="D284" s="278"/>
      <c r="E284" s="281"/>
      <c r="F284" s="5" t="s">
        <v>11</v>
      </c>
      <c r="G284" s="6" t="s">
        <v>25</v>
      </c>
      <c r="H284" s="5" t="s">
        <v>11</v>
      </c>
      <c r="I284" s="257"/>
      <c r="J284" s="259"/>
      <c r="K284" s="262"/>
      <c r="L284" s="262"/>
      <c r="M284" s="262"/>
      <c r="N284" s="262"/>
      <c r="O284" s="262"/>
      <c r="P284" s="262"/>
      <c r="Q284" s="262"/>
      <c r="R284" s="262"/>
      <c r="S284" s="262"/>
      <c r="T284" s="33"/>
      <c r="U284" s="15"/>
      <c r="V284" s="15"/>
    </row>
    <row r="285" spans="1:22" ht="15.75" hidden="1" thickBot="1">
      <c r="A285" s="262"/>
      <c r="B285" s="254"/>
      <c r="C285" s="268"/>
      <c r="D285" s="278"/>
      <c r="E285" s="281"/>
      <c r="F285" s="7"/>
      <c r="G285" s="8" t="s">
        <v>11</v>
      </c>
      <c r="H285" s="7"/>
      <c r="I285" s="257"/>
      <c r="J285" s="259"/>
      <c r="K285" s="262"/>
      <c r="L285" s="262"/>
      <c r="M285" s="262"/>
      <c r="N285" s="262"/>
      <c r="O285" s="262"/>
      <c r="P285" s="262"/>
      <c r="Q285" s="262"/>
      <c r="R285" s="262"/>
      <c r="S285" s="262"/>
      <c r="T285" s="33"/>
      <c r="U285" s="15"/>
      <c r="V285" s="15"/>
    </row>
    <row r="286" spans="1:22" ht="15.75" hidden="1" thickBot="1">
      <c r="A286" s="263"/>
      <c r="B286" s="255"/>
      <c r="C286" s="269"/>
      <c r="D286" s="279"/>
      <c r="E286" s="282"/>
      <c r="F286" s="9"/>
      <c r="G286" s="7"/>
      <c r="H286" s="7"/>
      <c r="I286" s="258"/>
      <c r="J286" s="260"/>
      <c r="K286" s="263"/>
      <c r="L286" s="5"/>
      <c r="M286" s="5"/>
      <c r="N286" s="5"/>
      <c r="O286" s="5"/>
      <c r="P286" s="5"/>
      <c r="Q286" s="5"/>
      <c r="R286" s="5"/>
      <c r="S286" s="5"/>
      <c r="T286" s="33"/>
      <c r="U286" s="15"/>
      <c r="V286" s="15"/>
    </row>
    <row r="287" spans="1:22" ht="15.75" thickBot="1">
      <c r="A287" s="251" t="s">
        <v>72</v>
      </c>
      <c r="B287" s="252"/>
      <c r="C287" s="252"/>
      <c r="D287" s="252"/>
      <c r="E287" s="252"/>
      <c r="F287" s="252"/>
      <c r="G287" s="252"/>
      <c r="H287" s="252"/>
      <c r="I287" s="252"/>
      <c r="J287" s="252"/>
      <c r="K287" s="252"/>
      <c r="L287" s="252"/>
      <c r="M287" s="252"/>
      <c r="N287" s="252"/>
      <c r="O287" s="252"/>
      <c r="P287" s="252"/>
      <c r="Q287" s="252"/>
      <c r="R287" s="252"/>
      <c r="S287" s="253"/>
      <c r="T287" s="15"/>
      <c r="U287" s="15"/>
      <c r="V287" s="15"/>
    </row>
    <row r="288" spans="1:22" ht="15.75" thickBot="1">
      <c r="A288" s="251" t="s">
        <v>27</v>
      </c>
      <c r="B288" s="252"/>
      <c r="C288" s="252"/>
      <c r="D288" s="252"/>
      <c r="E288" s="252"/>
      <c r="F288" s="252"/>
      <c r="G288" s="252"/>
      <c r="H288" s="252"/>
      <c r="I288" s="252"/>
      <c r="J288" s="252"/>
      <c r="K288" s="252"/>
      <c r="L288" s="252"/>
      <c r="M288" s="252"/>
      <c r="N288" s="252"/>
      <c r="O288" s="252"/>
      <c r="P288" s="252"/>
      <c r="Q288" s="252"/>
      <c r="R288" s="252"/>
      <c r="S288" s="253"/>
      <c r="T288" s="15"/>
      <c r="U288" s="15"/>
      <c r="V288" s="15"/>
    </row>
    <row r="289" spans="1:22" ht="15.75" thickBot="1">
      <c r="A289" s="94" t="s">
        <v>65</v>
      </c>
      <c r="B289" s="50" t="s">
        <v>28</v>
      </c>
      <c r="C289" s="59">
        <v>6.61</v>
      </c>
      <c r="D289" s="64">
        <v>2008</v>
      </c>
      <c r="E289" s="52">
        <v>184</v>
      </c>
      <c r="F289" s="52">
        <v>5.5</v>
      </c>
      <c r="G289" s="52"/>
      <c r="H289" s="52">
        <v>6.2</v>
      </c>
      <c r="I289" s="52"/>
      <c r="J289" s="52">
        <v>28.6</v>
      </c>
      <c r="K289" s="52">
        <v>257.3</v>
      </c>
      <c r="L289" s="52">
        <v>0.06</v>
      </c>
      <c r="M289" s="52">
        <v>1</v>
      </c>
      <c r="N289" s="52">
        <v>0.04</v>
      </c>
      <c r="O289" s="52">
        <v>0.6</v>
      </c>
      <c r="P289" s="52">
        <v>99</v>
      </c>
      <c r="Q289" s="52">
        <v>16</v>
      </c>
      <c r="R289" s="52">
        <v>95</v>
      </c>
      <c r="S289" s="52">
        <v>1</v>
      </c>
      <c r="T289" s="15" t="s">
        <v>129</v>
      </c>
      <c r="U289" s="15"/>
      <c r="V289" s="15"/>
    </row>
    <row r="290" spans="1:22" ht="15.75" thickBot="1">
      <c r="A290" s="44" t="s">
        <v>154</v>
      </c>
      <c r="B290" s="50">
        <v>40</v>
      </c>
      <c r="C290" s="59">
        <v>5.66</v>
      </c>
      <c r="D290" s="52" t="s">
        <v>31</v>
      </c>
      <c r="E290" s="65" t="s">
        <v>31</v>
      </c>
      <c r="F290" s="61">
        <v>0.5</v>
      </c>
      <c r="G290" s="64"/>
      <c r="H290" s="61">
        <v>5</v>
      </c>
      <c r="I290" s="61">
        <v>5</v>
      </c>
      <c r="J290" s="61">
        <v>35</v>
      </c>
      <c r="K290" s="61">
        <v>120</v>
      </c>
      <c r="L290" s="61">
        <v>0.1</v>
      </c>
      <c r="M290" s="61">
        <v>0.3</v>
      </c>
      <c r="N290" s="61">
        <v>0.01</v>
      </c>
      <c r="O290" s="61">
        <v>0.01</v>
      </c>
      <c r="P290" s="61">
        <v>15</v>
      </c>
      <c r="Q290" s="61">
        <v>43</v>
      </c>
      <c r="R290" s="61">
        <v>12</v>
      </c>
      <c r="S290" s="61">
        <v>1</v>
      </c>
      <c r="T290" s="15"/>
      <c r="U290" s="15"/>
      <c r="V290" s="15"/>
    </row>
    <row r="291" spans="1:22" ht="15.75" thickBot="1">
      <c r="A291" s="73" t="s">
        <v>59</v>
      </c>
      <c r="B291" s="68" t="s">
        <v>28</v>
      </c>
      <c r="C291" s="59">
        <v>1.8</v>
      </c>
      <c r="D291" s="64">
        <v>2008</v>
      </c>
      <c r="E291" s="64">
        <v>431</v>
      </c>
      <c r="F291" s="64">
        <v>0.3</v>
      </c>
      <c r="G291" s="64"/>
      <c r="H291" s="64">
        <v>0.1</v>
      </c>
      <c r="I291" s="64"/>
      <c r="J291" s="64">
        <v>15.2</v>
      </c>
      <c r="K291" s="64">
        <v>62</v>
      </c>
      <c r="L291" s="64">
        <v>0</v>
      </c>
      <c r="M291" s="64">
        <v>3</v>
      </c>
      <c r="N291" s="64">
        <v>0</v>
      </c>
      <c r="O291" s="64">
        <v>0</v>
      </c>
      <c r="P291" s="64">
        <v>8</v>
      </c>
      <c r="Q291" s="64">
        <v>10</v>
      </c>
      <c r="R291" s="64">
        <v>5</v>
      </c>
      <c r="S291" s="64">
        <v>1</v>
      </c>
      <c r="T291" s="15"/>
      <c r="U291" s="15"/>
      <c r="V291" s="15"/>
    </row>
    <row r="292" spans="1:22" ht="15.75" thickBot="1">
      <c r="A292" s="73" t="s">
        <v>54</v>
      </c>
      <c r="B292" s="50">
        <v>120</v>
      </c>
      <c r="C292" s="59">
        <v>8.73</v>
      </c>
      <c r="D292" s="64" t="s">
        <v>31</v>
      </c>
      <c r="E292" s="64" t="s">
        <v>31</v>
      </c>
      <c r="F292" s="64">
        <v>1.5</v>
      </c>
      <c r="G292" s="64"/>
      <c r="H292" s="64">
        <v>0.5</v>
      </c>
      <c r="I292" s="64"/>
      <c r="J292" s="64">
        <v>21</v>
      </c>
      <c r="K292" s="64">
        <v>96</v>
      </c>
      <c r="L292" s="64">
        <v>0.04</v>
      </c>
      <c r="M292" s="64">
        <v>10</v>
      </c>
      <c r="N292" s="64">
        <v>20</v>
      </c>
      <c r="O292" s="64">
        <v>0.4</v>
      </c>
      <c r="P292" s="64">
        <v>8</v>
      </c>
      <c r="Q292" s="64">
        <v>28</v>
      </c>
      <c r="R292" s="64">
        <v>42</v>
      </c>
      <c r="S292" s="64">
        <v>0.6</v>
      </c>
      <c r="T292" s="15"/>
      <c r="U292" s="15"/>
      <c r="V292" s="15"/>
    </row>
    <row r="293" spans="1:22" ht="15.75" thickBot="1">
      <c r="A293" s="44" t="s">
        <v>92</v>
      </c>
      <c r="B293" s="85">
        <v>30</v>
      </c>
      <c r="C293" s="59">
        <v>2.47</v>
      </c>
      <c r="D293" s="52" t="s">
        <v>31</v>
      </c>
      <c r="E293" s="52" t="s">
        <v>31</v>
      </c>
      <c r="F293" s="52">
        <v>2.25</v>
      </c>
      <c r="G293" s="52"/>
      <c r="H293" s="52">
        <v>0.87</v>
      </c>
      <c r="I293" s="52"/>
      <c r="J293" s="52">
        <v>15.42</v>
      </c>
      <c r="K293" s="52">
        <v>43</v>
      </c>
      <c r="L293" s="52">
        <v>0.04</v>
      </c>
      <c r="M293" s="52">
        <v>60</v>
      </c>
      <c r="N293" s="52">
        <v>8</v>
      </c>
      <c r="O293" s="52">
        <v>0.2</v>
      </c>
      <c r="P293" s="52">
        <v>34</v>
      </c>
      <c r="Q293" s="52">
        <v>0.3</v>
      </c>
      <c r="R293" s="52">
        <v>13</v>
      </c>
      <c r="S293" s="52">
        <v>0.3</v>
      </c>
      <c r="T293" s="15"/>
      <c r="U293" s="15"/>
      <c r="V293" s="15"/>
    </row>
    <row r="294" spans="1:22" ht="15.75" thickBot="1">
      <c r="A294" s="69" t="s">
        <v>32</v>
      </c>
      <c r="B294" s="70"/>
      <c r="C294" s="71">
        <f>SUM(C289:C293)</f>
        <v>25.27</v>
      </c>
      <c r="D294" s="101"/>
      <c r="E294" s="69"/>
      <c r="F294" s="76">
        <f aca="true" t="shared" si="28" ref="F294:S294">SUM(F289:F293)</f>
        <v>10.05</v>
      </c>
      <c r="G294" s="76">
        <f t="shared" si="28"/>
        <v>0</v>
      </c>
      <c r="H294" s="76">
        <f t="shared" si="28"/>
        <v>12.669999999999998</v>
      </c>
      <c r="I294" s="76">
        <f t="shared" si="28"/>
        <v>5</v>
      </c>
      <c r="J294" s="76">
        <f t="shared" si="28"/>
        <v>115.22</v>
      </c>
      <c r="K294" s="76">
        <f t="shared" si="28"/>
        <v>578.3</v>
      </c>
      <c r="L294" s="76">
        <f t="shared" si="28"/>
        <v>0.24000000000000002</v>
      </c>
      <c r="M294" s="76">
        <f t="shared" si="28"/>
        <v>74.3</v>
      </c>
      <c r="N294" s="76">
        <f t="shared" si="28"/>
        <v>28.05</v>
      </c>
      <c r="O294" s="76">
        <f t="shared" si="28"/>
        <v>1.21</v>
      </c>
      <c r="P294" s="76">
        <f t="shared" si="28"/>
        <v>164</v>
      </c>
      <c r="Q294" s="76">
        <f t="shared" si="28"/>
        <v>97.3</v>
      </c>
      <c r="R294" s="76">
        <f t="shared" si="28"/>
        <v>167</v>
      </c>
      <c r="S294" s="76">
        <f t="shared" si="28"/>
        <v>3.9</v>
      </c>
      <c r="T294" s="15"/>
      <c r="U294" s="15"/>
      <c r="V294" s="15"/>
    </row>
    <row r="295" spans="1:22" ht="15.75" thickBot="1">
      <c r="A295" s="251" t="s">
        <v>34</v>
      </c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3"/>
      <c r="T295" s="15"/>
      <c r="U295" s="15"/>
      <c r="V295" s="15"/>
    </row>
    <row r="296" spans="1:22" ht="15.75" thickBot="1">
      <c r="A296" s="73" t="s">
        <v>194</v>
      </c>
      <c r="B296" s="68">
        <v>30</v>
      </c>
      <c r="C296" s="59">
        <v>2.56</v>
      </c>
      <c r="D296" s="95">
        <v>2008</v>
      </c>
      <c r="E296" s="95">
        <v>40</v>
      </c>
      <c r="F296" s="61">
        <v>3.6</v>
      </c>
      <c r="G296" s="61"/>
      <c r="H296" s="61">
        <v>10.2</v>
      </c>
      <c r="I296" s="61"/>
      <c r="J296" s="61">
        <v>7.8</v>
      </c>
      <c r="K296" s="61">
        <v>137</v>
      </c>
      <c r="L296" s="61">
        <v>0.06</v>
      </c>
      <c r="M296" s="61">
        <v>8</v>
      </c>
      <c r="N296" s="61">
        <v>0.45</v>
      </c>
      <c r="O296" s="50">
        <v>4.6</v>
      </c>
      <c r="P296" s="65">
        <v>20</v>
      </c>
      <c r="Q296" s="50">
        <v>46</v>
      </c>
      <c r="R296" s="52">
        <v>20</v>
      </c>
      <c r="S296" s="62">
        <v>0.9</v>
      </c>
      <c r="T296" s="15"/>
      <c r="U296" s="15"/>
      <c r="V296" s="15"/>
    </row>
    <row r="297" spans="1:22" ht="15.75" thickBot="1">
      <c r="A297" s="63" t="s">
        <v>102</v>
      </c>
      <c r="B297" s="68">
        <v>250</v>
      </c>
      <c r="C297" s="59">
        <v>6.63</v>
      </c>
      <c r="D297" s="64">
        <v>2008</v>
      </c>
      <c r="E297" s="64">
        <v>101</v>
      </c>
      <c r="F297" s="64">
        <v>3.9</v>
      </c>
      <c r="G297" s="64"/>
      <c r="H297" s="64">
        <v>2.8</v>
      </c>
      <c r="I297" s="64"/>
      <c r="J297" s="64">
        <v>19</v>
      </c>
      <c r="K297" s="64">
        <v>117</v>
      </c>
      <c r="L297" s="64">
        <v>0.09</v>
      </c>
      <c r="M297" s="64">
        <v>6</v>
      </c>
      <c r="N297" s="64">
        <v>0.2</v>
      </c>
      <c r="O297" s="64">
        <v>0.4</v>
      </c>
      <c r="P297" s="64">
        <v>22</v>
      </c>
      <c r="Q297" s="64">
        <v>54</v>
      </c>
      <c r="R297" s="64">
        <v>21</v>
      </c>
      <c r="S297" s="64">
        <v>0.9</v>
      </c>
      <c r="T297" s="15"/>
      <c r="U297" s="15"/>
      <c r="V297" s="15"/>
    </row>
    <row r="298" spans="1:22" ht="26.25" thickBot="1">
      <c r="A298" s="44" t="s">
        <v>74</v>
      </c>
      <c r="B298" s="68" t="s">
        <v>146</v>
      </c>
      <c r="C298" s="59">
        <v>25.35</v>
      </c>
      <c r="D298" s="52">
        <v>2008</v>
      </c>
      <c r="E298" s="52">
        <v>283</v>
      </c>
      <c r="F298" s="52">
        <v>8.9</v>
      </c>
      <c r="G298" s="52"/>
      <c r="H298" s="52">
        <v>10.4</v>
      </c>
      <c r="I298" s="52"/>
      <c r="J298" s="52">
        <v>6.6</v>
      </c>
      <c r="K298" s="52">
        <v>156</v>
      </c>
      <c r="L298" s="52">
        <v>0.04</v>
      </c>
      <c r="M298" s="52">
        <v>1</v>
      </c>
      <c r="N298" s="52">
        <v>0</v>
      </c>
      <c r="O298" s="52">
        <v>3</v>
      </c>
      <c r="P298" s="52">
        <v>8</v>
      </c>
      <c r="Q298" s="50">
        <v>77</v>
      </c>
      <c r="R298" s="52">
        <v>10</v>
      </c>
      <c r="S298" s="62">
        <v>1</v>
      </c>
      <c r="T298" s="15"/>
      <c r="U298" s="15"/>
      <c r="V298" s="15"/>
    </row>
    <row r="299" spans="1:22" ht="15.75" thickBot="1">
      <c r="A299" s="73" t="s">
        <v>44</v>
      </c>
      <c r="B299" s="68">
        <v>150</v>
      </c>
      <c r="C299" s="59">
        <v>4.15</v>
      </c>
      <c r="D299" s="95">
        <v>2008</v>
      </c>
      <c r="E299" s="95">
        <v>325</v>
      </c>
      <c r="F299" s="61">
        <v>3.7</v>
      </c>
      <c r="G299" s="61"/>
      <c r="H299" s="61">
        <v>6.3</v>
      </c>
      <c r="I299" s="61"/>
      <c r="J299" s="61">
        <v>32.8</v>
      </c>
      <c r="K299" s="61">
        <v>203</v>
      </c>
      <c r="L299" s="61">
        <v>0.02</v>
      </c>
      <c r="M299" s="61">
        <v>0</v>
      </c>
      <c r="N299" s="61">
        <v>0.05</v>
      </c>
      <c r="O299" s="50">
        <v>0.3</v>
      </c>
      <c r="P299" s="65">
        <v>3</v>
      </c>
      <c r="Q299" s="50">
        <v>61</v>
      </c>
      <c r="R299" s="52">
        <v>19</v>
      </c>
      <c r="S299" s="62">
        <v>0.6</v>
      </c>
      <c r="T299" s="15"/>
      <c r="U299" s="15"/>
      <c r="V299" s="15"/>
    </row>
    <row r="300" spans="1:22" ht="26.25" thickBot="1">
      <c r="A300" s="66" t="s">
        <v>36</v>
      </c>
      <c r="B300" s="50">
        <v>200</v>
      </c>
      <c r="C300" s="51">
        <v>2.66</v>
      </c>
      <c r="D300" s="67">
        <v>2008</v>
      </c>
      <c r="E300" s="64">
        <v>402</v>
      </c>
      <c r="F300" s="61">
        <v>0.6</v>
      </c>
      <c r="G300" s="61"/>
      <c r="H300" s="61">
        <v>0.1</v>
      </c>
      <c r="I300" s="61"/>
      <c r="J300" s="61">
        <v>31.7</v>
      </c>
      <c r="K300" s="61">
        <v>131</v>
      </c>
      <c r="L300" s="61">
        <v>0.02</v>
      </c>
      <c r="M300" s="61">
        <v>0</v>
      </c>
      <c r="N300" s="61">
        <v>0.01</v>
      </c>
      <c r="O300" s="50">
        <v>0.5</v>
      </c>
      <c r="P300" s="65">
        <v>21</v>
      </c>
      <c r="Q300" s="50">
        <v>23</v>
      </c>
      <c r="R300" s="50">
        <v>16</v>
      </c>
      <c r="S300" s="52">
        <v>0.7</v>
      </c>
      <c r="T300" s="15"/>
      <c r="U300" s="15"/>
      <c r="V300" s="15"/>
    </row>
    <row r="301" spans="1:22" ht="26.25" thickBot="1">
      <c r="A301" s="44" t="s">
        <v>91</v>
      </c>
      <c r="B301" s="50">
        <v>30</v>
      </c>
      <c r="C301" s="59">
        <v>1.51</v>
      </c>
      <c r="D301" s="64" t="s">
        <v>31</v>
      </c>
      <c r="E301" s="64" t="s">
        <v>31</v>
      </c>
      <c r="F301" s="64">
        <v>4.8</v>
      </c>
      <c r="G301" s="64"/>
      <c r="H301" s="64">
        <v>0.3</v>
      </c>
      <c r="I301" s="64"/>
      <c r="J301" s="64">
        <v>21</v>
      </c>
      <c r="K301" s="64">
        <v>100.7</v>
      </c>
      <c r="L301" s="64">
        <v>0.6</v>
      </c>
      <c r="M301" s="64">
        <v>0</v>
      </c>
      <c r="N301" s="64">
        <v>3</v>
      </c>
      <c r="O301" s="64">
        <v>1.8</v>
      </c>
      <c r="P301" s="64">
        <v>75</v>
      </c>
      <c r="Q301" s="64">
        <v>2.3</v>
      </c>
      <c r="R301" s="64">
        <v>15</v>
      </c>
      <c r="S301" s="64">
        <v>0.6</v>
      </c>
      <c r="T301" s="15"/>
      <c r="U301" s="15"/>
      <c r="V301" s="15"/>
    </row>
    <row r="302" spans="1:22" ht="15.75" thickBot="1">
      <c r="A302" s="76" t="s">
        <v>32</v>
      </c>
      <c r="B302" s="70"/>
      <c r="C302" s="71">
        <f>SUM(C296:C301)</f>
        <v>42.85999999999999</v>
      </c>
      <c r="D302" s="87"/>
      <c r="E302" s="76"/>
      <c r="F302" s="76">
        <f>SUM(F296:F301)</f>
        <v>25.5</v>
      </c>
      <c r="G302" s="76">
        <f aca="true" t="shared" si="29" ref="G302:S302">SUM(G296:G301)</f>
        <v>0</v>
      </c>
      <c r="H302" s="76">
        <f t="shared" si="29"/>
        <v>30.1</v>
      </c>
      <c r="I302" s="76">
        <f t="shared" si="29"/>
        <v>0</v>
      </c>
      <c r="J302" s="76">
        <f t="shared" si="29"/>
        <v>118.89999999999999</v>
      </c>
      <c r="K302" s="76">
        <f t="shared" si="29"/>
        <v>844.7</v>
      </c>
      <c r="L302" s="76">
        <f t="shared" si="29"/>
        <v>0.83</v>
      </c>
      <c r="M302" s="76">
        <f t="shared" si="29"/>
        <v>15</v>
      </c>
      <c r="N302" s="76">
        <f t="shared" si="29"/>
        <v>3.71</v>
      </c>
      <c r="O302" s="76">
        <f t="shared" si="29"/>
        <v>10.600000000000001</v>
      </c>
      <c r="P302" s="76">
        <f t="shared" si="29"/>
        <v>149</v>
      </c>
      <c r="Q302" s="76">
        <f t="shared" si="29"/>
        <v>263.3</v>
      </c>
      <c r="R302" s="76">
        <f t="shared" si="29"/>
        <v>101</v>
      </c>
      <c r="S302" s="76">
        <f t="shared" si="29"/>
        <v>4.699999999999999</v>
      </c>
      <c r="T302" s="15"/>
      <c r="U302" s="15"/>
      <c r="V302" s="15"/>
    </row>
    <row r="303" spans="1:22" ht="15.75" thickBot="1">
      <c r="A303" s="251" t="s">
        <v>130</v>
      </c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2"/>
      <c r="S303" s="253"/>
      <c r="T303" s="15"/>
      <c r="U303" s="15"/>
      <c r="V303" s="15"/>
    </row>
    <row r="304" spans="1:22" ht="16.5" customHeight="1" thickBot="1">
      <c r="A304" s="72" t="s">
        <v>173</v>
      </c>
      <c r="B304" s="50">
        <v>100</v>
      </c>
      <c r="C304" s="59">
        <v>12.38</v>
      </c>
      <c r="D304" s="59" t="s">
        <v>31</v>
      </c>
      <c r="E304" s="59" t="s">
        <v>31</v>
      </c>
      <c r="F304" s="59">
        <v>7.5</v>
      </c>
      <c r="G304" s="59">
        <v>9.8</v>
      </c>
      <c r="H304" s="59">
        <v>9.8</v>
      </c>
      <c r="I304" s="59">
        <v>417</v>
      </c>
      <c r="J304" s="59">
        <v>94.4</v>
      </c>
      <c r="K304" s="59">
        <v>417</v>
      </c>
      <c r="L304" s="59">
        <v>0.08</v>
      </c>
      <c r="M304" s="59">
        <v>0</v>
      </c>
      <c r="N304" s="59">
        <v>11</v>
      </c>
      <c r="O304" s="59">
        <v>3.5</v>
      </c>
      <c r="P304" s="59">
        <v>29</v>
      </c>
      <c r="Q304" s="59">
        <v>90</v>
      </c>
      <c r="R304" s="59">
        <v>20</v>
      </c>
      <c r="S304" s="59">
        <v>21</v>
      </c>
      <c r="T304" s="15"/>
      <c r="U304" s="15"/>
      <c r="V304" s="15"/>
    </row>
    <row r="305" spans="1:22" ht="26.25" thickBot="1">
      <c r="A305" s="80" t="s">
        <v>179</v>
      </c>
      <c r="B305" s="50">
        <v>200</v>
      </c>
      <c r="C305" s="59">
        <v>17.05</v>
      </c>
      <c r="D305" s="59" t="s">
        <v>31</v>
      </c>
      <c r="E305" s="59" t="s">
        <v>31</v>
      </c>
      <c r="F305" s="52">
        <v>6</v>
      </c>
      <c r="G305" s="52">
        <v>0.2</v>
      </c>
      <c r="H305" s="52">
        <v>0.2</v>
      </c>
      <c r="I305" s="52">
        <v>8</v>
      </c>
      <c r="J305" s="52">
        <v>62</v>
      </c>
      <c r="K305" s="52">
        <v>252</v>
      </c>
      <c r="L305" s="52">
        <v>30</v>
      </c>
      <c r="M305" s="52">
        <v>196</v>
      </c>
      <c r="N305" s="52">
        <v>0</v>
      </c>
      <c r="O305" s="52">
        <v>0.08</v>
      </c>
      <c r="P305" s="52">
        <v>2</v>
      </c>
      <c r="Q305" s="52">
        <v>0</v>
      </c>
      <c r="R305" s="52">
        <v>0</v>
      </c>
      <c r="S305" s="52">
        <v>0</v>
      </c>
      <c r="T305" s="15"/>
      <c r="U305" s="15"/>
      <c r="V305" s="15"/>
    </row>
    <row r="306" spans="1:22" ht="15.75" thickBot="1">
      <c r="A306" s="94" t="s">
        <v>30</v>
      </c>
      <c r="B306" s="85" t="s">
        <v>67</v>
      </c>
      <c r="C306" s="59">
        <v>7.44</v>
      </c>
      <c r="D306" s="64" t="s">
        <v>31</v>
      </c>
      <c r="E306" s="64" t="s">
        <v>31</v>
      </c>
      <c r="F306" s="52">
        <v>0.9</v>
      </c>
      <c r="G306" s="52"/>
      <c r="H306" s="52">
        <v>0.2</v>
      </c>
      <c r="I306" s="52"/>
      <c r="J306" s="52">
        <v>8.1</v>
      </c>
      <c r="K306" s="52">
        <v>43</v>
      </c>
      <c r="L306" s="52">
        <v>0.04</v>
      </c>
      <c r="M306" s="52">
        <v>60</v>
      </c>
      <c r="N306" s="52">
        <v>8</v>
      </c>
      <c r="O306" s="52">
        <v>0.2</v>
      </c>
      <c r="P306" s="52">
        <v>34</v>
      </c>
      <c r="Q306" s="50">
        <v>0.3</v>
      </c>
      <c r="R306" s="50">
        <v>13</v>
      </c>
      <c r="S306" s="52">
        <v>0.3</v>
      </c>
      <c r="T306" s="15"/>
      <c r="U306" s="15"/>
      <c r="V306" s="15"/>
    </row>
    <row r="307" spans="1:22" ht="15.75" thickBot="1">
      <c r="A307" s="69" t="s">
        <v>32</v>
      </c>
      <c r="B307" s="70"/>
      <c r="C307" s="71">
        <f>SUM(C304:C306)</f>
        <v>36.87</v>
      </c>
      <c r="D307" s="87"/>
      <c r="E307" s="76"/>
      <c r="F307" s="71">
        <f aca="true" t="shared" si="30" ref="F307:S307">SUM(F304:F306)</f>
        <v>14.4</v>
      </c>
      <c r="G307" s="71">
        <f t="shared" si="30"/>
        <v>10</v>
      </c>
      <c r="H307" s="71">
        <f t="shared" si="30"/>
        <v>10.2</v>
      </c>
      <c r="I307" s="71">
        <f t="shared" si="30"/>
        <v>425</v>
      </c>
      <c r="J307" s="71">
        <f t="shared" si="30"/>
        <v>164.5</v>
      </c>
      <c r="K307" s="71">
        <f t="shared" si="30"/>
        <v>712</v>
      </c>
      <c r="L307" s="71">
        <f t="shared" si="30"/>
        <v>30.119999999999997</v>
      </c>
      <c r="M307" s="71">
        <f t="shared" si="30"/>
        <v>256</v>
      </c>
      <c r="N307" s="71">
        <f t="shared" si="30"/>
        <v>19</v>
      </c>
      <c r="O307" s="71">
        <f t="shared" si="30"/>
        <v>3.7800000000000002</v>
      </c>
      <c r="P307" s="71">
        <f t="shared" si="30"/>
        <v>65</v>
      </c>
      <c r="Q307" s="71">
        <f t="shared" si="30"/>
        <v>90.3</v>
      </c>
      <c r="R307" s="71">
        <f t="shared" si="30"/>
        <v>33</v>
      </c>
      <c r="S307" s="71">
        <f t="shared" si="30"/>
        <v>21.3</v>
      </c>
      <c r="T307" s="15"/>
      <c r="U307" s="15"/>
      <c r="V307" s="15"/>
    </row>
    <row r="308" spans="1:22" ht="15.75" thickBot="1">
      <c r="A308" s="76" t="s">
        <v>37</v>
      </c>
      <c r="B308" s="70"/>
      <c r="C308" s="71">
        <f>C307+C302+C294</f>
        <v>104.99999999999999</v>
      </c>
      <c r="D308" s="76"/>
      <c r="E308" s="76"/>
      <c r="F308" s="71">
        <f aca="true" t="shared" si="31" ref="F308:S308">F307+F302+F294</f>
        <v>49.95</v>
      </c>
      <c r="G308" s="71">
        <f t="shared" si="31"/>
        <v>10</v>
      </c>
      <c r="H308" s="71">
        <f t="shared" si="31"/>
        <v>52.97</v>
      </c>
      <c r="I308" s="71">
        <f t="shared" si="31"/>
        <v>430</v>
      </c>
      <c r="J308" s="71">
        <f t="shared" si="31"/>
        <v>398.62</v>
      </c>
      <c r="K308" s="71">
        <f t="shared" si="31"/>
        <v>2135</v>
      </c>
      <c r="L308" s="71">
        <f t="shared" si="31"/>
        <v>31.189999999999994</v>
      </c>
      <c r="M308" s="71">
        <f t="shared" si="31"/>
        <v>345.3</v>
      </c>
      <c r="N308" s="71">
        <f t="shared" si="31"/>
        <v>50.760000000000005</v>
      </c>
      <c r="O308" s="71">
        <f t="shared" si="31"/>
        <v>15.590000000000003</v>
      </c>
      <c r="P308" s="71">
        <f t="shared" si="31"/>
        <v>378</v>
      </c>
      <c r="Q308" s="71">
        <f t="shared" si="31"/>
        <v>450.90000000000003</v>
      </c>
      <c r="R308" s="71">
        <f t="shared" si="31"/>
        <v>301</v>
      </c>
      <c r="S308" s="71">
        <f t="shared" si="31"/>
        <v>29.9</v>
      </c>
      <c r="T308" s="15"/>
      <c r="U308" s="15"/>
      <c r="V308" s="15"/>
    </row>
    <row r="309" spans="1:22" ht="15">
      <c r="A309" s="43" t="s">
        <v>162</v>
      </c>
      <c r="B309" s="29"/>
      <c r="C309" s="30"/>
      <c r="D309" s="31"/>
      <c r="E309" s="28"/>
      <c r="F309" s="27"/>
      <c r="G309" s="27"/>
      <c r="H309" s="27"/>
      <c r="I309" s="32"/>
      <c r="J309" s="29"/>
      <c r="K309" s="28"/>
      <c r="L309" s="28"/>
      <c r="M309" s="28"/>
      <c r="N309" s="28"/>
      <c r="O309" s="28"/>
      <c r="P309" s="28"/>
      <c r="Q309" s="28"/>
      <c r="R309" s="28"/>
      <c r="S309" s="28"/>
      <c r="T309" s="15"/>
      <c r="U309" s="15"/>
      <c r="V309" s="15"/>
    </row>
    <row r="310" spans="1:22" ht="15">
      <c r="A310" s="43"/>
      <c r="B310" s="29"/>
      <c r="C310" s="30"/>
      <c r="D310" s="31"/>
      <c r="E310" s="28"/>
      <c r="F310" s="27"/>
      <c r="G310" s="27"/>
      <c r="H310" s="27"/>
      <c r="I310" s="32"/>
      <c r="J310" s="29"/>
      <c r="K310" s="28"/>
      <c r="L310" s="28"/>
      <c r="M310" s="28"/>
      <c r="N310" s="28"/>
      <c r="O310" s="28"/>
      <c r="P310" s="28"/>
      <c r="Q310" s="28"/>
      <c r="R310" s="28"/>
      <c r="S310" s="28"/>
      <c r="T310" s="15"/>
      <c r="U310" s="15"/>
      <c r="V310" s="15"/>
    </row>
    <row r="311" spans="1:22" ht="15">
      <c r="A311" s="43" t="s">
        <v>161</v>
      </c>
      <c r="B311" s="29"/>
      <c r="C311" s="30"/>
      <c r="D311" s="31"/>
      <c r="E311" s="28"/>
      <c r="F311" s="27"/>
      <c r="G311" s="27"/>
      <c r="H311" s="27"/>
      <c r="I311" s="32"/>
      <c r="J311" s="29"/>
      <c r="K311" s="28"/>
      <c r="L311" s="28"/>
      <c r="M311" s="28"/>
      <c r="N311" s="28"/>
      <c r="O311" s="28"/>
      <c r="P311" s="28"/>
      <c r="Q311" s="28"/>
      <c r="R311" s="28"/>
      <c r="S311" s="28"/>
      <c r="T311" s="15"/>
      <c r="U311" s="15"/>
      <c r="V311" s="15"/>
    </row>
    <row r="312" spans="1:22" ht="15.75">
      <c r="A312" s="274" t="s">
        <v>157</v>
      </c>
      <c r="B312" s="274"/>
      <c r="C312" s="25"/>
      <c r="D312" s="25"/>
      <c r="E312" s="25"/>
      <c r="F312" s="25"/>
      <c r="G312" s="25"/>
      <c r="H312" s="25"/>
      <c r="I312" s="25"/>
      <c r="J312" s="25"/>
      <c r="K312" s="25"/>
      <c r="L312" s="275" t="s">
        <v>158</v>
      </c>
      <c r="M312" s="275"/>
      <c r="N312" s="275"/>
      <c r="O312" s="275"/>
      <c r="P312" s="275"/>
      <c r="Q312" s="275"/>
      <c r="R312" s="275"/>
      <c r="S312" s="25"/>
      <c r="T312" s="15"/>
      <c r="U312" s="15"/>
      <c r="V312" s="15"/>
    </row>
    <row r="313" spans="1:22" ht="15">
      <c r="A313" s="25"/>
      <c r="B313" s="25"/>
      <c r="C313" s="25"/>
      <c r="D313" s="25"/>
      <c r="E313" s="25"/>
      <c r="F313" s="25"/>
      <c r="G313" s="25"/>
      <c r="H313" s="25"/>
      <c r="I313" s="25"/>
      <c r="J313" s="25"/>
      <c r="K313" s="25"/>
      <c r="L313" s="25"/>
      <c r="M313" s="25"/>
      <c r="N313" s="25"/>
      <c r="O313" s="25"/>
      <c r="P313" s="25"/>
      <c r="Q313" s="25"/>
      <c r="R313" s="25"/>
      <c r="S313" s="25"/>
      <c r="T313" s="15"/>
      <c r="U313" s="15"/>
      <c r="V313" s="15"/>
    </row>
    <row r="314" spans="1:22" ht="15.7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74" t="s">
        <v>159</v>
      </c>
      <c r="M314" s="274"/>
      <c r="N314" s="274"/>
      <c r="O314" s="274"/>
      <c r="P314" s="274"/>
      <c r="Q314" s="274"/>
      <c r="R314" s="274"/>
      <c r="S314" s="25"/>
      <c r="T314" s="15"/>
      <c r="U314" s="15"/>
      <c r="V314" s="15"/>
    </row>
    <row r="315" spans="1:22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15"/>
      <c r="U315" s="15"/>
      <c r="V315" s="15"/>
    </row>
    <row r="316" spans="1:22" ht="32.25" customHeight="1">
      <c r="A316" s="276" t="s">
        <v>163</v>
      </c>
      <c r="B316" s="276"/>
      <c r="C316" s="276"/>
      <c r="D316" s="276"/>
      <c r="E316" s="276"/>
      <c r="F316" s="276"/>
      <c r="G316" s="276"/>
      <c r="H316" s="276"/>
      <c r="I316" s="276"/>
      <c r="J316" s="276"/>
      <c r="K316" s="276"/>
      <c r="L316" s="276"/>
      <c r="M316" s="276"/>
      <c r="N316" s="276"/>
      <c r="O316" s="276"/>
      <c r="P316" s="276"/>
      <c r="Q316" s="276"/>
      <c r="R316" s="276"/>
      <c r="S316" s="276"/>
      <c r="T316" s="15"/>
      <c r="U316" s="15"/>
      <c r="V316" s="15"/>
    </row>
    <row r="317" spans="1:22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15"/>
      <c r="U317" s="15"/>
      <c r="V317" s="15"/>
    </row>
    <row r="318" spans="1:22" ht="15.75" thickBot="1">
      <c r="A318" s="275" t="s">
        <v>160</v>
      </c>
      <c r="B318" s="275"/>
      <c r="C318" s="275"/>
      <c r="D318" s="275"/>
      <c r="E318" s="275"/>
      <c r="F318" s="275"/>
      <c r="G318" s="275"/>
      <c r="H318" s="275"/>
      <c r="I318" s="275"/>
      <c r="J318" s="275"/>
      <c r="K318" s="275"/>
      <c r="L318" s="275"/>
      <c r="M318" s="275"/>
      <c r="N318" s="275"/>
      <c r="O318" s="275"/>
      <c r="P318" s="275"/>
      <c r="Q318" s="275"/>
      <c r="R318" s="275"/>
      <c r="S318" s="275"/>
      <c r="T318" s="15"/>
      <c r="U318" s="15"/>
      <c r="V318" s="15"/>
    </row>
    <row r="319" spans="1:22" ht="15">
      <c r="A319" s="261" t="s">
        <v>0</v>
      </c>
      <c r="B319" s="24" t="s">
        <v>1</v>
      </c>
      <c r="C319" s="2" t="s">
        <v>2</v>
      </c>
      <c r="D319" s="277" t="s">
        <v>3</v>
      </c>
      <c r="E319" s="280" t="s">
        <v>4</v>
      </c>
      <c r="F319" s="283" t="s">
        <v>5</v>
      </c>
      <c r="G319" s="284"/>
      <c r="H319" s="264" t="s">
        <v>6</v>
      </c>
      <c r="I319" s="266"/>
      <c r="J319" s="3" t="s">
        <v>7</v>
      </c>
      <c r="K319" s="261" t="s">
        <v>8</v>
      </c>
      <c r="L319" s="264" t="s">
        <v>9</v>
      </c>
      <c r="M319" s="265"/>
      <c r="N319" s="265"/>
      <c r="O319" s="266"/>
      <c r="P319" s="267" t="s">
        <v>10</v>
      </c>
      <c r="Q319" s="265"/>
      <c r="R319" s="265"/>
      <c r="S319" s="266"/>
      <c r="T319" s="15"/>
      <c r="U319" s="15"/>
      <c r="V319" s="15"/>
    </row>
    <row r="320" spans="1:22" ht="15.75" thickBot="1">
      <c r="A320" s="262"/>
      <c r="B320" s="4" t="s">
        <v>11</v>
      </c>
      <c r="C320" s="268"/>
      <c r="D320" s="278"/>
      <c r="E320" s="281"/>
      <c r="F320" s="285"/>
      <c r="G320" s="286"/>
      <c r="H320" s="287"/>
      <c r="I320" s="288"/>
      <c r="J320" s="5" t="s">
        <v>11</v>
      </c>
      <c r="K320" s="262"/>
      <c r="L320" s="270" t="s">
        <v>12</v>
      </c>
      <c r="M320" s="271"/>
      <c r="N320" s="271"/>
      <c r="O320" s="272"/>
      <c r="P320" s="273" t="s">
        <v>13</v>
      </c>
      <c r="Q320" s="271"/>
      <c r="R320" s="271"/>
      <c r="S320" s="272"/>
      <c r="T320" s="15"/>
      <c r="U320" s="15"/>
      <c r="V320" s="15"/>
    </row>
    <row r="321" spans="1:22" ht="66.75" customHeight="1">
      <c r="A321" s="262"/>
      <c r="B321" s="254"/>
      <c r="C321" s="268"/>
      <c r="D321" s="278"/>
      <c r="E321" s="281"/>
      <c r="F321" s="5" t="s">
        <v>14</v>
      </c>
      <c r="G321" s="6" t="s">
        <v>15</v>
      </c>
      <c r="H321" s="5" t="s">
        <v>14</v>
      </c>
      <c r="I321" s="256" t="s">
        <v>16</v>
      </c>
      <c r="J321" s="259"/>
      <c r="K321" s="262"/>
      <c r="L321" s="261" t="s">
        <v>17</v>
      </c>
      <c r="M321" s="261" t="s">
        <v>18</v>
      </c>
      <c r="N321" s="261" t="s">
        <v>19</v>
      </c>
      <c r="O321" s="261" t="s">
        <v>20</v>
      </c>
      <c r="P321" s="261" t="s">
        <v>21</v>
      </c>
      <c r="Q321" s="261" t="s">
        <v>22</v>
      </c>
      <c r="R321" s="261" t="s">
        <v>23</v>
      </c>
      <c r="S321" s="261" t="s">
        <v>24</v>
      </c>
      <c r="T321" s="15"/>
      <c r="U321" s="15"/>
      <c r="V321" s="15"/>
    </row>
    <row r="322" spans="1:22" ht="13.5" customHeight="1" thickBot="1">
      <c r="A322" s="262"/>
      <c r="B322" s="254"/>
      <c r="C322" s="268"/>
      <c r="D322" s="278"/>
      <c r="E322" s="281"/>
      <c r="F322" s="5" t="s">
        <v>11</v>
      </c>
      <c r="G322" s="6" t="s">
        <v>25</v>
      </c>
      <c r="H322" s="5" t="s">
        <v>11</v>
      </c>
      <c r="I322" s="257"/>
      <c r="J322" s="259"/>
      <c r="K322" s="262"/>
      <c r="L322" s="262"/>
      <c r="M322" s="262"/>
      <c r="N322" s="262"/>
      <c r="O322" s="262"/>
      <c r="P322" s="262"/>
      <c r="Q322" s="262"/>
      <c r="R322" s="262"/>
      <c r="S322" s="262"/>
      <c r="T322" s="15"/>
      <c r="U322" s="15"/>
      <c r="V322" s="15"/>
    </row>
    <row r="323" spans="1:22" ht="15.75" hidden="1" thickBot="1">
      <c r="A323" s="262"/>
      <c r="B323" s="254"/>
      <c r="C323" s="268"/>
      <c r="D323" s="278"/>
      <c r="E323" s="281"/>
      <c r="F323" s="7"/>
      <c r="G323" s="8" t="s">
        <v>11</v>
      </c>
      <c r="H323" s="7"/>
      <c r="I323" s="257"/>
      <c r="J323" s="259"/>
      <c r="K323" s="262"/>
      <c r="L323" s="262"/>
      <c r="M323" s="262"/>
      <c r="N323" s="262"/>
      <c r="O323" s="262"/>
      <c r="P323" s="262"/>
      <c r="Q323" s="262"/>
      <c r="R323" s="262"/>
      <c r="S323" s="262"/>
      <c r="T323" s="15"/>
      <c r="U323" s="15"/>
      <c r="V323" s="15"/>
    </row>
    <row r="324" spans="1:22" ht="15.75" hidden="1" thickBot="1">
      <c r="A324" s="263"/>
      <c r="B324" s="255"/>
      <c r="C324" s="269"/>
      <c r="D324" s="279"/>
      <c r="E324" s="282"/>
      <c r="F324" s="9"/>
      <c r="G324" s="7"/>
      <c r="H324" s="7"/>
      <c r="I324" s="258"/>
      <c r="J324" s="260"/>
      <c r="K324" s="263"/>
      <c r="L324" s="5"/>
      <c r="M324" s="5"/>
      <c r="N324" s="5"/>
      <c r="O324" s="5"/>
      <c r="P324" s="5"/>
      <c r="Q324" s="5"/>
      <c r="R324" s="5"/>
      <c r="S324" s="5"/>
      <c r="T324" s="15"/>
      <c r="U324" s="15"/>
      <c r="V324" s="15"/>
    </row>
    <row r="325" spans="1:22" ht="15.75" thickBot="1">
      <c r="A325" s="251" t="s">
        <v>75</v>
      </c>
      <c r="B325" s="252"/>
      <c r="C325" s="252"/>
      <c r="D325" s="252"/>
      <c r="E325" s="252"/>
      <c r="F325" s="252"/>
      <c r="G325" s="252"/>
      <c r="H325" s="252"/>
      <c r="I325" s="252"/>
      <c r="J325" s="252"/>
      <c r="K325" s="252"/>
      <c r="L325" s="252"/>
      <c r="M325" s="252"/>
      <c r="N325" s="252"/>
      <c r="O325" s="252"/>
      <c r="P325" s="252"/>
      <c r="Q325" s="252"/>
      <c r="R325" s="252"/>
      <c r="S325" s="253"/>
      <c r="T325" s="15"/>
      <c r="U325" s="15"/>
      <c r="V325" s="15"/>
    </row>
    <row r="326" spans="1:22" ht="15.75" thickBot="1">
      <c r="A326" s="251" t="s">
        <v>27</v>
      </c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3"/>
      <c r="T326" s="15"/>
      <c r="U326" s="15"/>
      <c r="V326" s="15"/>
    </row>
    <row r="327" spans="1:22" ht="26.25" thickBot="1">
      <c r="A327" s="73" t="s">
        <v>117</v>
      </c>
      <c r="B327" s="50" t="s">
        <v>62</v>
      </c>
      <c r="C327" s="74">
        <v>14.52</v>
      </c>
      <c r="D327" s="64">
        <v>2009</v>
      </c>
      <c r="E327" s="64">
        <v>264</v>
      </c>
      <c r="F327" s="64">
        <v>13.3</v>
      </c>
      <c r="G327" s="64"/>
      <c r="H327" s="64">
        <v>6.8</v>
      </c>
      <c r="I327" s="64"/>
      <c r="J327" s="52">
        <v>12.1</v>
      </c>
      <c r="K327" s="52">
        <v>265.6</v>
      </c>
      <c r="L327" s="52">
        <v>0.04</v>
      </c>
      <c r="M327" s="52">
        <v>0</v>
      </c>
      <c r="N327" s="52">
        <v>0</v>
      </c>
      <c r="O327" s="52">
        <v>0.4</v>
      </c>
      <c r="P327" s="52">
        <v>115</v>
      </c>
      <c r="Q327" s="52">
        <v>160</v>
      </c>
      <c r="R327" s="52">
        <v>18</v>
      </c>
      <c r="S327" s="52">
        <v>0.6</v>
      </c>
      <c r="T327" s="15"/>
      <c r="U327" s="15"/>
      <c r="V327" s="15"/>
    </row>
    <row r="328" spans="1:22" ht="15.75" thickBot="1">
      <c r="A328" s="73" t="s">
        <v>47</v>
      </c>
      <c r="B328" s="68">
        <v>200</v>
      </c>
      <c r="C328" s="59">
        <v>1.25</v>
      </c>
      <c r="D328" s="64">
        <v>2008</v>
      </c>
      <c r="E328" s="64">
        <v>430</v>
      </c>
      <c r="F328" s="64">
        <v>0.2</v>
      </c>
      <c r="G328" s="64">
        <v>0</v>
      </c>
      <c r="H328" s="64">
        <v>0.1</v>
      </c>
      <c r="I328" s="64">
        <v>15</v>
      </c>
      <c r="J328" s="64">
        <v>15</v>
      </c>
      <c r="K328" s="64">
        <v>60</v>
      </c>
      <c r="L328" s="64">
        <v>0</v>
      </c>
      <c r="M328" s="64">
        <v>0</v>
      </c>
      <c r="N328" s="64">
        <v>0</v>
      </c>
      <c r="O328" s="64">
        <v>0</v>
      </c>
      <c r="P328" s="64">
        <v>5</v>
      </c>
      <c r="Q328" s="64">
        <v>8</v>
      </c>
      <c r="R328" s="64">
        <v>4</v>
      </c>
      <c r="S328" s="64">
        <v>1</v>
      </c>
      <c r="T328" s="15"/>
      <c r="U328" s="15"/>
      <c r="V328" s="15"/>
    </row>
    <row r="329" spans="1:22" ht="15.75" thickBot="1">
      <c r="A329" s="44" t="s">
        <v>76</v>
      </c>
      <c r="B329" s="68">
        <v>100</v>
      </c>
      <c r="C329" s="74">
        <v>9.7</v>
      </c>
      <c r="D329" s="64" t="s">
        <v>31</v>
      </c>
      <c r="E329" s="64" t="s">
        <v>31</v>
      </c>
      <c r="F329" s="64">
        <v>0.4</v>
      </c>
      <c r="G329" s="64"/>
      <c r="H329" s="64">
        <v>0.4</v>
      </c>
      <c r="I329" s="64"/>
      <c r="J329" s="64">
        <v>9.8</v>
      </c>
      <c r="K329" s="64">
        <v>47</v>
      </c>
      <c r="L329" s="64">
        <v>0.03</v>
      </c>
      <c r="M329" s="64">
        <v>10</v>
      </c>
      <c r="N329" s="64">
        <v>5</v>
      </c>
      <c r="O329" s="64">
        <v>0.2</v>
      </c>
      <c r="P329" s="64">
        <v>16</v>
      </c>
      <c r="Q329" s="64">
        <v>0.4</v>
      </c>
      <c r="R329" s="64">
        <v>9</v>
      </c>
      <c r="S329" s="64">
        <v>2.2</v>
      </c>
      <c r="T329" s="15"/>
      <c r="U329" s="15"/>
      <c r="V329" s="15"/>
    </row>
    <row r="330" spans="1:22" ht="15.75" thickBot="1">
      <c r="A330" s="69" t="s">
        <v>32</v>
      </c>
      <c r="B330" s="70"/>
      <c r="C330" s="71">
        <f>SUM(C327:C329)</f>
        <v>25.47</v>
      </c>
      <c r="D330" s="71"/>
      <c r="E330" s="71"/>
      <c r="F330" s="71">
        <f aca="true" t="shared" si="32" ref="F330:S330">SUM(F327:F329)</f>
        <v>13.9</v>
      </c>
      <c r="G330" s="71">
        <f t="shared" si="32"/>
        <v>0</v>
      </c>
      <c r="H330" s="71">
        <f t="shared" si="32"/>
        <v>7.3</v>
      </c>
      <c r="I330" s="71">
        <f t="shared" si="32"/>
        <v>15</v>
      </c>
      <c r="J330" s="71">
        <f t="shared" si="32"/>
        <v>36.900000000000006</v>
      </c>
      <c r="K330" s="71">
        <f t="shared" si="32"/>
        <v>372.6</v>
      </c>
      <c r="L330" s="71">
        <f t="shared" si="32"/>
        <v>0.07</v>
      </c>
      <c r="M330" s="71">
        <f t="shared" si="32"/>
        <v>10</v>
      </c>
      <c r="N330" s="71">
        <f t="shared" si="32"/>
        <v>5</v>
      </c>
      <c r="O330" s="71">
        <f t="shared" si="32"/>
        <v>0.6000000000000001</v>
      </c>
      <c r="P330" s="71">
        <f t="shared" si="32"/>
        <v>136</v>
      </c>
      <c r="Q330" s="71">
        <f t="shared" si="32"/>
        <v>168.4</v>
      </c>
      <c r="R330" s="71">
        <f t="shared" si="32"/>
        <v>31</v>
      </c>
      <c r="S330" s="71">
        <f t="shared" si="32"/>
        <v>3.8000000000000003</v>
      </c>
      <c r="T330" s="15"/>
      <c r="U330" s="15"/>
      <c r="V330" s="15"/>
    </row>
    <row r="331" spans="1:22" ht="15.75" thickBot="1">
      <c r="A331" s="251" t="s">
        <v>34</v>
      </c>
      <c r="B331" s="252"/>
      <c r="C331" s="252"/>
      <c r="D331" s="252"/>
      <c r="E331" s="252"/>
      <c r="F331" s="252"/>
      <c r="G331" s="252"/>
      <c r="H331" s="252"/>
      <c r="I331" s="252"/>
      <c r="J331" s="252"/>
      <c r="K331" s="252"/>
      <c r="L331" s="252"/>
      <c r="M331" s="252"/>
      <c r="N331" s="252"/>
      <c r="O331" s="252"/>
      <c r="P331" s="252"/>
      <c r="Q331" s="252"/>
      <c r="R331" s="252"/>
      <c r="S331" s="253"/>
      <c r="T331" s="15"/>
      <c r="U331" s="15"/>
      <c r="V331" s="15"/>
    </row>
    <row r="332" spans="1:22" ht="15.75" thickBot="1">
      <c r="A332" s="73" t="s">
        <v>77</v>
      </c>
      <c r="B332" s="50">
        <v>55</v>
      </c>
      <c r="C332" s="59">
        <v>4.88</v>
      </c>
      <c r="D332" s="64">
        <v>2008</v>
      </c>
      <c r="E332" s="64">
        <v>51</v>
      </c>
      <c r="F332" s="61">
        <v>1.4</v>
      </c>
      <c r="G332" s="61"/>
      <c r="H332" s="61">
        <v>10.1</v>
      </c>
      <c r="I332" s="61"/>
      <c r="J332" s="61">
        <v>6.6</v>
      </c>
      <c r="K332" s="61">
        <v>123</v>
      </c>
      <c r="L332" s="61">
        <v>0.02</v>
      </c>
      <c r="M332" s="61">
        <v>15</v>
      </c>
      <c r="N332" s="61">
        <v>0.25</v>
      </c>
      <c r="O332" s="50">
        <v>4.6</v>
      </c>
      <c r="P332" s="61">
        <v>38</v>
      </c>
      <c r="Q332" s="50">
        <v>36</v>
      </c>
      <c r="R332" s="50">
        <v>19</v>
      </c>
      <c r="S332" s="52">
        <v>1</v>
      </c>
      <c r="T332" s="15"/>
      <c r="U332" s="15"/>
      <c r="V332" s="15"/>
    </row>
    <row r="333" spans="1:22" ht="26.25" thickBot="1">
      <c r="A333" s="73" t="s">
        <v>114</v>
      </c>
      <c r="B333" s="50" t="s">
        <v>42</v>
      </c>
      <c r="C333" s="59">
        <v>7.83</v>
      </c>
      <c r="D333" s="64">
        <v>2009</v>
      </c>
      <c r="E333" s="64">
        <v>145</v>
      </c>
      <c r="F333" s="52">
        <v>3.1</v>
      </c>
      <c r="G333" s="52"/>
      <c r="H333" s="52">
        <v>5.6</v>
      </c>
      <c r="I333" s="52"/>
      <c r="J333" s="52">
        <v>8</v>
      </c>
      <c r="K333" s="52">
        <v>96</v>
      </c>
      <c r="L333" s="52">
        <v>0.06</v>
      </c>
      <c r="M333" s="52">
        <v>22</v>
      </c>
      <c r="N333" s="52">
        <v>0.21</v>
      </c>
      <c r="O333" s="52">
        <v>0.2</v>
      </c>
      <c r="P333" s="52">
        <v>44</v>
      </c>
      <c r="Q333" s="52">
        <v>53</v>
      </c>
      <c r="R333" s="50">
        <v>22</v>
      </c>
      <c r="S333" s="52">
        <v>0.8</v>
      </c>
      <c r="T333" s="15"/>
      <c r="U333" s="15"/>
      <c r="V333" s="15"/>
    </row>
    <row r="334" spans="1:22" ht="26.25" thickBot="1">
      <c r="A334" s="73" t="s">
        <v>103</v>
      </c>
      <c r="B334" s="50" t="s">
        <v>147</v>
      </c>
      <c r="C334" s="59">
        <v>28.41</v>
      </c>
      <c r="D334" s="64">
        <v>2008</v>
      </c>
      <c r="E334" s="64">
        <v>312</v>
      </c>
      <c r="F334" s="62">
        <v>15.5</v>
      </c>
      <c r="G334" s="62"/>
      <c r="H334" s="62">
        <v>11.5</v>
      </c>
      <c r="I334" s="62"/>
      <c r="J334" s="62">
        <v>3.6</v>
      </c>
      <c r="K334" s="62">
        <v>180</v>
      </c>
      <c r="L334" s="62">
        <v>0.06</v>
      </c>
      <c r="M334" s="62">
        <v>9</v>
      </c>
      <c r="N334" s="62">
        <v>0.08</v>
      </c>
      <c r="O334" s="52">
        <v>2.4</v>
      </c>
      <c r="P334" s="62">
        <v>41</v>
      </c>
      <c r="Q334" s="50">
        <v>144</v>
      </c>
      <c r="R334" s="50">
        <v>19</v>
      </c>
      <c r="S334" s="52">
        <v>1</v>
      </c>
      <c r="T334" s="15"/>
      <c r="U334" s="15"/>
      <c r="V334" s="15"/>
    </row>
    <row r="335" spans="1:22" ht="15.75" thickBot="1">
      <c r="A335" s="73" t="s">
        <v>63</v>
      </c>
      <c r="B335" s="50">
        <v>150</v>
      </c>
      <c r="C335" s="59">
        <v>4.1</v>
      </c>
      <c r="D335" s="64">
        <v>2008</v>
      </c>
      <c r="E335" s="64">
        <v>331</v>
      </c>
      <c r="F335" s="61">
        <v>5.5</v>
      </c>
      <c r="G335" s="61"/>
      <c r="H335" s="61">
        <v>4.8</v>
      </c>
      <c r="I335" s="61"/>
      <c r="J335" s="61">
        <v>31.3</v>
      </c>
      <c r="K335" s="61">
        <v>191</v>
      </c>
      <c r="L335" s="61">
        <v>0.06</v>
      </c>
      <c r="M335" s="61">
        <v>0</v>
      </c>
      <c r="N335" s="61">
        <v>0.03</v>
      </c>
      <c r="O335" s="50">
        <v>0.8</v>
      </c>
      <c r="P335" s="61">
        <v>11</v>
      </c>
      <c r="Q335" s="50">
        <v>36</v>
      </c>
      <c r="R335" s="50">
        <v>7</v>
      </c>
      <c r="S335" s="52">
        <v>0.8</v>
      </c>
      <c r="T335" s="15"/>
      <c r="U335" s="15"/>
      <c r="V335" s="15"/>
    </row>
    <row r="336" spans="1:22" ht="15.75" thickBot="1">
      <c r="A336" s="66" t="s">
        <v>45</v>
      </c>
      <c r="B336" s="50">
        <v>200</v>
      </c>
      <c r="C336" s="51">
        <v>3.32</v>
      </c>
      <c r="D336" s="67">
        <v>2008</v>
      </c>
      <c r="E336" s="64">
        <v>411</v>
      </c>
      <c r="F336" s="61">
        <v>0.1</v>
      </c>
      <c r="G336" s="61"/>
      <c r="H336" s="61">
        <v>0.1</v>
      </c>
      <c r="I336" s="61"/>
      <c r="J336" s="61">
        <v>27.9</v>
      </c>
      <c r="K336" s="61">
        <v>113</v>
      </c>
      <c r="L336" s="61">
        <v>0.01</v>
      </c>
      <c r="M336" s="61">
        <v>2</v>
      </c>
      <c r="N336" s="61">
        <v>0</v>
      </c>
      <c r="O336" s="50">
        <v>0.1</v>
      </c>
      <c r="P336" s="65">
        <v>5</v>
      </c>
      <c r="Q336" s="50">
        <v>2</v>
      </c>
      <c r="R336" s="50">
        <v>8</v>
      </c>
      <c r="S336" s="52">
        <v>0.4</v>
      </c>
      <c r="T336" s="15"/>
      <c r="U336" s="15"/>
      <c r="V336" s="15"/>
    </row>
    <row r="337" spans="1:22" ht="26.25" thickBot="1">
      <c r="A337" s="44" t="s">
        <v>91</v>
      </c>
      <c r="B337" s="50">
        <v>40</v>
      </c>
      <c r="C337" s="59">
        <v>2.01</v>
      </c>
      <c r="D337" s="64" t="s">
        <v>31</v>
      </c>
      <c r="E337" s="64" t="s">
        <v>31</v>
      </c>
      <c r="F337" s="64">
        <v>4.8</v>
      </c>
      <c r="G337" s="64"/>
      <c r="H337" s="64">
        <v>0.3</v>
      </c>
      <c r="I337" s="64"/>
      <c r="J337" s="64">
        <v>21</v>
      </c>
      <c r="K337" s="64">
        <v>100.7</v>
      </c>
      <c r="L337" s="64">
        <v>0.6</v>
      </c>
      <c r="M337" s="64">
        <v>0</v>
      </c>
      <c r="N337" s="64">
        <v>3</v>
      </c>
      <c r="O337" s="64">
        <v>1.8</v>
      </c>
      <c r="P337" s="64">
        <v>75</v>
      </c>
      <c r="Q337" s="64">
        <v>2.3</v>
      </c>
      <c r="R337" s="64">
        <v>15</v>
      </c>
      <c r="S337" s="64">
        <v>0.6</v>
      </c>
      <c r="T337" s="15"/>
      <c r="U337" s="15"/>
      <c r="V337" s="15"/>
    </row>
    <row r="338" spans="1:22" ht="15.75" thickBot="1">
      <c r="A338" s="82" t="s">
        <v>32</v>
      </c>
      <c r="B338" s="70"/>
      <c r="C338" s="71">
        <f>SUM(C332:C337)</f>
        <v>50.550000000000004</v>
      </c>
      <c r="D338" s="71"/>
      <c r="E338" s="71"/>
      <c r="F338" s="71">
        <f>SUM(F332:F337)</f>
        <v>30.400000000000002</v>
      </c>
      <c r="G338" s="71">
        <f aca="true" t="shared" si="33" ref="G338:S338">SUM(G332:G337)</f>
        <v>0</v>
      </c>
      <c r="H338" s="71">
        <f t="shared" si="33"/>
        <v>32.4</v>
      </c>
      <c r="I338" s="71">
        <f t="shared" si="33"/>
        <v>0</v>
      </c>
      <c r="J338" s="71">
        <f t="shared" si="33"/>
        <v>98.4</v>
      </c>
      <c r="K338" s="71">
        <f t="shared" si="33"/>
        <v>803.7</v>
      </c>
      <c r="L338" s="71">
        <f t="shared" si="33"/>
        <v>0.81</v>
      </c>
      <c r="M338" s="71">
        <f t="shared" si="33"/>
        <v>48</v>
      </c>
      <c r="N338" s="71">
        <f t="shared" si="33"/>
        <v>3.57</v>
      </c>
      <c r="O338" s="71">
        <f t="shared" si="33"/>
        <v>9.9</v>
      </c>
      <c r="P338" s="71">
        <f t="shared" si="33"/>
        <v>214</v>
      </c>
      <c r="Q338" s="71">
        <f t="shared" si="33"/>
        <v>273.3</v>
      </c>
      <c r="R338" s="71">
        <f t="shared" si="33"/>
        <v>90</v>
      </c>
      <c r="S338" s="71">
        <f t="shared" si="33"/>
        <v>4.6</v>
      </c>
      <c r="T338" s="15"/>
      <c r="U338" s="15"/>
      <c r="V338" s="15"/>
    </row>
    <row r="339" spans="1:22" ht="15.75" thickBot="1">
      <c r="A339" s="251" t="s">
        <v>130</v>
      </c>
      <c r="B339" s="252"/>
      <c r="C339" s="252"/>
      <c r="D339" s="252"/>
      <c r="E339" s="252"/>
      <c r="F339" s="252"/>
      <c r="G339" s="252"/>
      <c r="H339" s="252"/>
      <c r="I339" s="252"/>
      <c r="J339" s="252"/>
      <c r="K339" s="252"/>
      <c r="L339" s="252"/>
      <c r="M339" s="252"/>
      <c r="N339" s="252"/>
      <c r="O339" s="252"/>
      <c r="P339" s="252"/>
      <c r="Q339" s="252"/>
      <c r="R339" s="252"/>
      <c r="S339" s="253"/>
      <c r="T339" s="15"/>
      <c r="U339" s="15"/>
      <c r="V339" s="15"/>
    </row>
    <row r="340" spans="1:22" ht="15.75" thickBot="1">
      <c r="A340" s="102" t="s">
        <v>139</v>
      </c>
      <c r="B340" s="68">
        <v>100</v>
      </c>
      <c r="C340" s="74">
        <v>8.84</v>
      </c>
      <c r="D340" s="81">
        <v>2008</v>
      </c>
      <c r="E340" s="81">
        <v>451</v>
      </c>
      <c r="F340" s="59">
        <v>4.6</v>
      </c>
      <c r="G340" s="59"/>
      <c r="H340" s="59">
        <v>4</v>
      </c>
      <c r="I340" s="59"/>
      <c r="J340" s="59">
        <v>26.8</v>
      </c>
      <c r="K340" s="59">
        <v>162</v>
      </c>
      <c r="L340" s="59">
        <v>24</v>
      </c>
      <c r="M340" s="59">
        <v>9</v>
      </c>
      <c r="N340" s="59">
        <v>44</v>
      </c>
      <c r="O340" s="59">
        <v>1</v>
      </c>
      <c r="P340" s="59">
        <v>0.08</v>
      </c>
      <c r="Q340" s="59">
        <v>5</v>
      </c>
      <c r="R340" s="59">
        <v>0.02</v>
      </c>
      <c r="S340" s="59">
        <v>1.3</v>
      </c>
      <c r="T340" s="15"/>
      <c r="U340" s="15"/>
      <c r="V340" s="15"/>
    </row>
    <row r="341" spans="1:22" ht="15.75" thickBot="1">
      <c r="A341" s="80" t="s">
        <v>165</v>
      </c>
      <c r="B341" s="50">
        <v>200</v>
      </c>
      <c r="C341" s="59">
        <v>9.63</v>
      </c>
      <c r="D341" s="64" t="s">
        <v>31</v>
      </c>
      <c r="E341" s="64" t="s">
        <v>31</v>
      </c>
      <c r="F341" s="59">
        <v>0.45</v>
      </c>
      <c r="G341" s="59"/>
      <c r="H341" s="59">
        <v>0.09</v>
      </c>
      <c r="I341" s="59"/>
      <c r="J341" s="59">
        <v>8.91</v>
      </c>
      <c r="K341" s="59">
        <v>38.7</v>
      </c>
      <c r="L341" s="59">
        <v>0.02</v>
      </c>
      <c r="M341" s="59">
        <v>4</v>
      </c>
      <c r="N341" s="59">
        <v>0</v>
      </c>
      <c r="O341" s="59">
        <v>0.2</v>
      </c>
      <c r="P341" s="59">
        <v>14</v>
      </c>
      <c r="Q341" s="59">
        <v>14</v>
      </c>
      <c r="R341" s="59">
        <v>8</v>
      </c>
      <c r="S341" s="59">
        <v>2.8</v>
      </c>
      <c r="T341" s="15"/>
      <c r="U341" s="15"/>
      <c r="V341" s="15"/>
    </row>
    <row r="342" spans="1:22" ht="15.75" thickBot="1">
      <c r="A342" s="80" t="s">
        <v>137</v>
      </c>
      <c r="B342" s="50">
        <v>100</v>
      </c>
      <c r="C342" s="59">
        <v>10.51</v>
      </c>
      <c r="D342" s="64" t="s">
        <v>31</v>
      </c>
      <c r="E342" s="64" t="s">
        <v>31</v>
      </c>
      <c r="F342" s="52">
        <v>0.9</v>
      </c>
      <c r="G342" s="52"/>
      <c r="H342" s="52">
        <v>0.2</v>
      </c>
      <c r="I342" s="52"/>
      <c r="J342" s="52">
        <v>8.1</v>
      </c>
      <c r="K342" s="52">
        <v>43</v>
      </c>
      <c r="L342" s="52">
        <v>0.04</v>
      </c>
      <c r="M342" s="52">
        <v>60</v>
      </c>
      <c r="N342" s="52">
        <v>8</v>
      </c>
      <c r="O342" s="52">
        <v>0.2</v>
      </c>
      <c r="P342" s="52">
        <v>34</v>
      </c>
      <c r="Q342" s="50">
        <v>0.3</v>
      </c>
      <c r="R342" s="50">
        <v>13</v>
      </c>
      <c r="S342" s="52">
        <v>0.3</v>
      </c>
      <c r="T342" s="15"/>
      <c r="U342" s="15"/>
      <c r="V342" s="15"/>
    </row>
    <row r="343" spans="1:22" ht="15.75" thickBot="1">
      <c r="A343" s="69" t="s">
        <v>32</v>
      </c>
      <c r="B343" s="103"/>
      <c r="C343" s="104">
        <f>SUM(C340:C342)</f>
        <v>28.979999999999997</v>
      </c>
      <c r="D343" s="104"/>
      <c r="E343" s="104"/>
      <c r="F343" s="104">
        <f aca="true" t="shared" si="34" ref="F343:S343">SUM(F340:F342)</f>
        <v>5.95</v>
      </c>
      <c r="G343" s="104">
        <f t="shared" si="34"/>
        <v>0</v>
      </c>
      <c r="H343" s="104">
        <f t="shared" si="34"/>
        <v>4.29</v>
      </c>
      <c r="I343" s="104">
        <f t="shared" si="34"/>
        <v>0</v>
      </c>
      <c r="J343" s="104">
        <f t="shared" si="34"/>
        <v>43.81</v>
      </c>
      <c r="K343" s="104">
        <f t="shared" si="34"/>
        <v>243.7</v>
      </c>
      <c r="L343" s="104">
        <f t="shared" si="34"/>
        <v>24.06</v>
      </c>
      <c r="M343" s="104">
        <f t="shared" si="34"/>
        <v>73</v>
      </c>
      <c r="N343" s="104">
        <f t="shared" si="34"/>
        <v>52</v>
      </c>
      <c r="O343" s="104">
        <f t="shared" si="34"/>
        <v>1.4</v>
      </c>
      <c r="P343" s="104">
        <f t="shared" si="34"/>
        <v>48.08</v>
      </c>
      <c r="Q343" s="104">
        <f t="shared" si="34"/>
        <v>19.3</v>
      </c>
      <c r="R343" s="104">
        <f t="shared" si="34"/>
        <v>21.02</v>
      </c>
      <c r="S343" s="104">
        <f t="shared" si="34"/>
        <v>4.3999999999999995</v>
      </c>
      <c r="T343" s="15"/>
      <c r="U343" s="15"/>
      <c r="V343" s="15"/>
    </row>
    <row r="344" spans="1:22" ht="15">
      <c r="A344" s="289" t="s">
        <v>78</v>
      </c>
      <c r="B344" s="291"/>
      <c r="C344" s="293">
        <f>C343+C338+C330</f>
        <v>105</v>
      </c>
      <c r="D344" s="295"/>
      <c r="E344" s="295"/>
      <c r="F344" s="295">
        <f aca="true" t="shared" si="35" ref="F344:S344">F343+F338+F330</f>
        <v>50.25</v>
      </c>
      <c r="G344" s="295">
        <f t="shared" si="35"/>
        <v>0</v>
      </c>
      <c r="H344" s="295">
        <f t="shared" si="35"/>
        <v>43.989999999999995</v>
      </c>
      <c r="I344" s="295">
        <f t="shared" si="35"/>
        <v>15</v>
      </c>
      <c r="J344" s="295">
        <f t="shared" si="35"/>
        <v>179.11</v>
      </c>
      <c r="K344" s="295">
        <f t="shared" si="35"/>
        <v>1420</v>
      </c>
      <c r="L344" s="295">
        <f t="shared" si="35"/>
        <v>24.939999999999998</v>
      </c>
      <c r="M344" s="295">
        <f t="shared" si="35"/>
        <v>131</v>
      </c>
      <c r="N344" s="295">
        <f t="shared" si="35"/>
        <v>60.57</v>
      </c>
      <c r="O344" s="295">
        <f t="shared" si="35"/>
        <v>11.9</v>
      </c>
      <c r="P344" s="295">
        <f t="shared" si="35"/>
        <v>398.08</v>
      </c>
      <c r="Q344" s="295">
        <f t="shared" si="35"/>
        <v>461</v>
      </c>
      <c r="R344" s="295">
        <f t="shared" si="35"/>
        <v>142.01999999999998</v>
      </c>
      <c r="S344" s="295">
        <f t="shared" si="35"/>
        <v>12.8</v>
      </c>
      <c r="T344" s="15"/>
      <c r="U344" s="15"/>
      <c r="V344" s="15"/>
    </row>
    <row r="345" spans="1:22" ht="15.75" thickBot="1">
      <c r="A345" s="290"/>
      <c r="B345" s="292"/>
      <c r="C345" s="294"/>
      <c r="D345" s="296"/>
      <c r="E345" s="296"/>
      <c r="F345" s="296"/>
      <c r="G345" s="296"/>
      <c r="H345" s="296"/>
      <c r="I345" s="296"/>
      <c r="J345" s="296"/>
      <c r="K345" s="296"/>
      <c r="L345" s="296"/>
      <c r="M345" s="296"/>
      <c r="N345" s="296"/>
      <c r="O345" s="296"/>
      <c r="P345" s="296"/>
      <c r="Q345" s="296"/>
      <c r="R345" s="296"/>
      <c r="S345" s="296"/>
      <c r="T345" s="15"/>
      <c r="U345" s="15"/>
      <c r="V345" s="15"/>
    </row>
    <row r="346" spans="1:22" ht="15">
      <c r="A346" s="43" t="s">
        <v>162</v>
      </c>
      <c r="B346" s="37"/>
      <c r="C346" s="40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15"/>
      <c r="U346" s="15"/>
      <c r="V346" s="15"/>
    </row>
    <row r="347" spans="1:22" ht="15">
      <c r="A347" s="43"/>
      <c r="B347" s="37"/>
      <c r="C347" s="40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15"/>
      <c r="U347" s="15"/>
      <c r="V347" s="15"/>
    </row>
    <row r="348" spans="1:22" ht="15">
      <c r="A348" s="43" t="s">
        <v>161</v>
      </c>
      <c r="B348" s="37"/>
      <c r="C348" s="40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15"/>
      <c r="U348" s="15"/>
      <c r="V348" s="15"/>
    </row>
    <row r="349" spans="1:22" ht="15">
      <c r="A349" s="36"/>
      <c r="B349" s="37"/>
      <c r="C349" s="40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15"/>
      <c r="U349" s="15"/>
      <c r="V349" s="15"/>
    </row>
    <row r="350" spans="1:22" ht="15">
      <c r="A350" s="36"/>
      <c r="B350" s="37"/>
      <c r="C350" s="40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15"/>
      <c r="U350" s="15"/>
      <c r="V350" s="15"/>
    </row>
    <row r="351" spans="1:22" ht="15.75">
      <c r="A351" s="274" t="s">
        <v>157</v>
      </c>
      <c r="B351" s="274"/>
      <c r="C351" s="25"/>
      <c r="D351" s="25"/>
      <c r="E351" s="25"/>
      <c r="F351" s="25"/>
      <c r="G351" s="25"/>
      <c r="H351" s="25"/>
      <c r="I351" s="25"/>
      <c r="J351" s="25"/>
      <c r="K351" s="25"/>
      <c r="L351" s="275" t="s">
        <v>158</v>
      </c>
      <c r="M351" s="275"/>
      <c r="N351" s="275"/>
      <c r="O351" s="275"/>
      <c r="P351" s="275"/>
      <c r="Q351" s="275"/>
      <c r="R351" s="275"/>
      <c r="S351" s="25"/>
      <c r="T351" s="15"/>
      <c r="U351" s="15"/>
      <c r="V351" s="15"/>
    </row>
    <row r="352" spans="1:22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15"/>
      <c r="U352" s="15"/>
      <c r="V352" s="15"/>
    </row>
    <row r="353" spans="1:22" ht="15.7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74" t="s">
        <v>159</v>
      </c>
      <c r="M353" s="274"/>
      <c r="N353" s="274"/>
      <c r="O353" s="274"/>
      <c r="P353" s="274"/>
      <c r="Q353" s="274"/>
      <c r="R353" s="274"/>
      <c r="S353" s="25"/>
      <c r="T353" s="15"/>
      <c r="U353" s="15"/>
      <c r="V353" s="15"/>
    </row>
    <row r="354" spans="1:22" ht="15">
      <c r="A354" s="25"/>
      <c r="B354" s="25"/>
      <c r="C354" s="25"/>
      <c r="D354" s="25"/>
      <c r="E354" s="25"/>
      <c r="F354" s="25"/>
      <c r="G354" s="25"/>
      <c r="H354" s="25"/>
      <c r="I354" s="25"/>
      <c r="J354" s="25"/>
      <c r="K354" s="25"/>
      <c r="L354" s="25"/>
      <c r="M354" s="25"/>
      <c r="N354" s="25"/>
      <c r="O354" s="25"/>
      <c r="P354" s="25"/>
      <c r="Q354" s="25"/>
      <c r="R354" s="25"/>
      <c r="S354" s="25"/>
      <c r="T354" s="15"/>
      <c r="U354" s="15"/>
      <c r="V354" s="15"/>
    </row>
    <row r="355" spans="1:22" ht="30.75" customHeight="1">
      <c r="A355" s="276" t="s">
        <v>163</v>
      </c>
      <c r="B355" s="276"/>
      <c r="C355" s="276"/>
      <c r="D355" s="276"/>
      <c r="E355" s="276"/>
      <c r="F355" s="276"/>
      <c r="G355" s="276"/>
      <c r="H355" s="276"/>
      <c r="I355" s="276"/>
      <c r="J355" s="276"/>
      <c r="K355" s="276"/>
      <c r="L355" s="276"/>
      <c r="M355" s="276"/>
      <c r="N355" s="276"/>
      <c r="O355" s="276"/>
      <c r="P355" s="276"/>
      <c r="Q355" s="276"/>
      <c r="R355" s="276"/>
      <c r="S355" s="276"/>
      <c r="T355" s="15"/>
      <c r="U355" s="15"/>
      <c r="V355" s="15"/>
    </row>
    <row r="356" spans="1:22" ht="15">
      <c r="A356" s="25"/>
      <c r="B356" s="25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5"/>
      <c r="N356" s="25"/>
      <c r="O356" s="25"/>
      <c r="P356" s="25"/>
      <c r="Q356" s="25"/>
      <c r="R356" s="25"/>
      <c r="S356" s="25"/>
      <c r="T356" s="15"/>
      <c r="U356" s="15"/>
      <c r="V356" s="15"/>
    </row>
    <row r="357" spans="1:22" ht="15.75" thickBot="1">
      <c r="A357" s="275" t="s">
        <v>160</v>
      </c>
      <c r="B357" s="275"/>
      <c r="C357" s="275"/>
      <c r="D357" s="275"/>
      <c r="E357" s="275"/>
      <c r="F357" s="275"/>
      <c r="G357" s="275"/>
      <c r="H357" s="275"/>
      <c r="I357" s="275"/>
      <c r="J357" s="275"/>
      <c r="K357" s="275"/>
      <c r="L357" s="275"/>
      <c r="M357" s="275"/>
      <c r="N357" s="275"/>
      <c r="O357" s="275"/>
      <c r="P357" s="275"/>
      <c r="Q357" s="275"/>
      <c r="R357" s="275"/>
      <c r="S357" s="275"/>
      <c r="T357" s="15"/>
      <c r="U357" s="15"/>
      <c r="V357" s="15"/>
    </row>
    <row r="358" spans="1:22" ht="15">
      <c r="A358" s="261" t="s">
        <v>0</v>
      </c>
      <c r="B358" s="24" t="s">
        <v>1</v>
      </c>
      <c r="C358" s="2" t="s">
        <v>2</v>
      </c>
      <c r="D358" s="277" t="s">
        <v>3</v>
      </c>
      <c r="E358" s="280" t="s">
        <v>4</v>
      </c>
      <c r="F358" s="283" t="s">
        <v>5</v>
      </c>
      <c r="G358" s="284"/>
      <c r="H358" s="264" t="s">
        <v>6</v>
      </c>
      <c r="I358" s="266"/>
      <c r="J358" s="3" t="s">
        <v>7</v>
      </c>
      <c r="K358" s="261" t="s">
        <v>8</v>
      </c>
      <c r="L358" s="264" t="s">
        <v>9</v>
      </c>
      <c r="M358" s="265"/>
      <c r="N358" s="265"/>
      <c r="O358" s="266"/>
      <c r="P358" s="267" t="s">
        <v>10</v>
      </c>
      <c r="Q358" s="265"/>
      <c r="R358" s="265"/>
      <c r="S358" s="266"/>
      <c r="T358" s="15"/>
      <c r="U358" s="15"/>
      <c r="V358" s="15"/>
    </row>
    <row r="359" spans="1:22" ht="15.75" thickBot="1">
      <c r="A359" s="262"/>
      <c r="B359" s="4" t="s">
        <v>11</v>
      </c>
      <c r="C359" s="268"/>
      <c r="D359" s="278"/>
      <c r="E359" s="281"/>
      <c r="F359" s="285"/>
      <c r="G359" s="286"/>
      <c r="H359" s="287"/>
      <c r="I359" s="288"/>
      <c r="J359" s="5" t="s">
        <v>11</v>
      </c>
      <c r="K359" s="262"/>
      <c r="L359" s="270" t="s">
        <v>12</v>
      </c>
      <c r="M359" s="271"/>
      <c r="N359" s="271"/>
      <c r="O359" s="272"/>
      <c r="P359" s="273" t="s">
        <v>13</v>
      </c>
      <c r="Q359" s="271"/>
      <c r="R359" s="271"/>
      <c r="S359" s="272"/>
      <c r="T359" s="15"/>
      <c r="U359" s="15"/>
      <c r="V359" s="15"/>
    </row>
    <row r="360" spans="1:22" ht="66.75" customHeight="1">
      <c r="A360" s="262"/>
      <c r="B360" s="254"/>
      <c r="C360" s="268"/>
      <c r="D360" s="278"/>
      <c r="E360" s="281"/>
      <c r="F360" s="5" t="s">
        <v>14</v>
      </c>
      <c r="G360" s="6" t="s">
        <v>15</v>
      </c>
      <c r="H360" s="5" t="s">
        <v>14</v>
      </c>
      <c r="I360" s="256" t="s">
        <v>16</v>
      </c>
      <c r="J360" s="259"/>
      <c r="K360" s="262"/>
      <c r="L360" s="261" t="s">
        <v>17</v>
      </c>
      <c r="M360" s="261" t="s">
        <v>18</v>
      </c>
      <c r="N360" s="261" t="s">
        <v>19</v>
      </c>
      <c r="O360" s="261" t="s">
        <v>20</v>
      </c>
      <c r="P360" s="261" t="s">
        <v>21</v>
      </c>
      <c r="Q360" s="261" t="s">
        <v>22</v>
      </c>
      <c r="R360" s="261" t="s">
        <v>23</v>
      </c>
      <c r="S360" s="261" t="s">
        <v>24</v>
      </c>
      <c r="T360" s="15"/>
      <c r="U360" s="15"/>
      <c r="V360" s="15"/>
    </row>
    <row r="361" spans="1:22" ht="13.5" customHeight="1" thickBot="1">
      <c r="A361" s="262"/>
      <c r="B361" s="254"/>
      <c r="C361" s="268"/>
      <c r="D361" s="278"/>
      <c r="E361" s="281"/>
      <c r="F361" s="5" t="s">
        <v>11</v>
      </c>
      <c r="G361" s="6" t="s">
        <v>25</v>
      </c>
      <c r="H361" s="5" t="s">
        <v>11</v>
      </c>
      <c r="I361" s="257"/>
      <c r="J361" s="259"/>
      <c r="K361" s="262"/>
      <c r="L361" s="262"/>
      <c r="M361" s="262"/>
      <c r="N361" s="262"/>
      <c r="O361" s="262"/>
      <c r="P361" s="262"/>
      <c r="Q361" s="262"/>
      <c r="R361" s="262"/>
      <c r="S361" s="262"/>
      <c r="T361" s="15"/>
      <c r="U361" s="15"/>
      <c r="V361" s="15"/>
    </row>
    <row r="362" spans="1:22" ht="15.75" hidden="1" thickBot="1">
      <c r="A362" s="262"/>
      <c r="B362" s="254"/>
      <c r="C362" s="268"/>
      <c r="D362" s="278"/>
      <c r="E362" s="281"/>
      <c r="F362" s="7"/>
      <c r="G362" s="8" t="s">
        <v>11</v>
      </c>
      <c r="H362" s="7"/>
      <c r="I362" s="257"/>
      <c r="J362" s="259"/>
      <c r="K362" s="262"/>
      <c r="L362" s="262"/>
      <c r="M362" s="262"/>
      <c r="N362" s="262"/>
      <c r="O362" s="262"/>
      <c r="P362" s="262"/>
      <c r="Q362" s="262"/>
      <c r="R362" s="262"/>
      <c r="S362" s="262"/>
      <c r="T362" s="15"/>
      <c r="U362" s="15"/>
      <c r="V362" s="15"/>
    </row>
    <row r="363" spans="1:22" ht="15.75" hidden="1" thickBot="1">
      <c r="A363" s="263"/>
      <c r="B363" s="255"/>
      <c r="C363" s="269"/>
      <c r="D363" s="279"/>
      <c r="E363" s="282"/>
      <c r="F363" s="9"/>
      <c r="G363" s="7"/>
      <c r="H363" s="7"/>
      <c r="I363" s="258"/>
      <c r="J363" s="260"/>
      <c r="K363" s="263"/>
      <c r="L363" s="5"/>
      <c r="M363" s="5"/>
      <c r="N363" s="5"/>
      <c r="O363" s="5"/>
      <c r="P363" s="5"/>
      <c r="Q363" s="5"/>
      <c r="R363" s="5"/>
      <c r="S363" s="5"/>
      <c r="T363" s="15"/>
      <c r="U363" s="15"/>
      <c r="V363" s="15"/>
    </row>
    <row r="364" spans="1:22" ht="15.75" thickBot="1">
      <c r="A364" s="251" t="s">
        <v>79</v>
      </c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3"/>
      <c r="T364" s="15"/>
      <c r="U364" s="15"/>
      <c r="V364" s="15"/>
    </row>
    <row r="365" spans="1:22" ht="15.75" thickBot="1">
      <c r="A365" s="251" t="s">
        <v>27</v>
      </c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3"/>
      <c r="T365" s="15"/>
      <c r="U365" s="15"/>
      <c r="V365" s="15"/>
    </row>
    <row r="366" spans="1:22" ht="16.5" customHeight="1" thickBot="1">
      <c r="A366" s="49" t="s">
        <v>115</v>
      </c>
      <c r="B366" s="50" t="s">
        <v>28</v>
      </c>
      <c r="C366" s="59">
        <v>6.58</v>
      </c>
      <c r="D366" s="52">
        <v>2008</v>
      </c>
      <c r="E366" s="65">
        <v>184</v>
      </c>
      <c r="F366" s="61">
        <v>6.2</v>
      </c>
      <c r="G366" s="52"/>
      <c r="H366" s="61">
        <v>10</v>
      </c>
      <c r="I366" s="61"/>
      <c r="J366" s="61">
        <v>26.8</v>
      </c>
      <c r="K366" s="61">
        <v>224</v>
      </c>
      <c r="L366" s="61">
        <v>0.1</v>
      </c>
      <c r="M366" s="61">
        <v>2</v>
      </c>
      <c r="N366" s="61">
        <v>0.08</v>
      </c>
      <c r="O366" s="61">
        <v>0.2</v>
      </c>
      <c r="P366" s="61">
        <v>91</v>
      </c>
      <c r="Q366" s="61">
        <v>86</v>
      </c>
      <c r="R366" s="61">
        <v>17</v>
      </c>
      <c r="S366" s="61">
        <v>0</v>
      </c>
      <c r="T366" s="15"/>
      <c r="U366" s="15"/>
      <c r="V366" s="15"/>
    </row>
    <row r="367" spans="1:22" ht="15.75" thickBot="1">
      <c r="A367" s="49" t="s">
        <v>47</v>
      </c>
      <c r="B367" s="50">
        <v>200</v>
      </c>
      <c r="C367" s="59">
        <v>1.25</v>
      </c>
      <c r="D367" s="64">
        <v>2008</v>
      </c>
      <c r="E367" s="95">
        <v>430</v>
      </c>
      <c r="F367" s="61">
        <v>0.2</v>
      </c>
      <c r="G367" s="52"/>
      <c r="H367" s="61">
        <v>0.1</v>
      </c>
      <c r="I367" s="61"/>
      <c r="J367" s="61">
        <v>15</v>
      </c>
      <c r="K367" s="61">
        <v>60</v>
      </c>
      <c r="L367" s="61">
        <v>0</v>
      </c>
      <c r="M367" s="61">
        <v>0</v>
      </c>
      <c r="N367" s="61">
        <v>0</v>
      </c>
      <c r="O367" s="61">
        <v>0</v>
      </c>
      <c r="P367" s="61">
        <v>5</v>
      </c>
      <c r="Q367" s="61">
        <v>8</v>
      </c>
      <c r="R367" s="61">
        <v>4</v>
      </c>
      <c r="S367" s="61">
        <v>1</v>
      </c>
      <c r="T367" s="15"/>
      <c r="U367" s="15"/>
      <c r="V367" s="15"/>
    </row>
    <row r="368" spans="1:22" ht="15.75" thickBot="1">
      <c r="A368" s="44" t="s">
        <v>92</v>
      </c>
      <c r="B368" s="50">
        <v>30</v>
      </c>
      <c r="C368" s="59">
        <v>2.47</v>
      </c>
      <c r="D368" s="64" t="s">
        <v>31</v>
      </c>
      <c r="E368" s="105" t="s">
        <v>31</v>
      </c>
      <c r="F368" s="61">
        <v>2.25</v>
      </c>
      <c r="G368" s="52"/>
      <c r="H368" s="61">
        <v>0.87</v>
      </c>
      <c r="I368" s="61"/>
      <c r="J368" s="61">
        <v>15.42</v>
      </c>
      <c r="K368" s="61">
        <v>78.6</v>
      </c>
      <c r="L368" s="61">
        <v>0.33</v>
      </c>
      <c r="M368" s="61">
        <v>0</v>
      </c>
      <c r="N368" s="61">
        <v>0</v>
      </c>
      <c r="O368" s="61">
        <v>0.51</v>
      </c>
      <c r="P368" s="61">
        <v>5.7</v>
      </c>
      <c r="Q368" s="61">
        <v>0.63</v>
      </c>
      <c r="R368" s="61">
        <v>3.9</v>
      </c>
      <c r="S368" s="61">
        <v>0.36</v>
      </c>
      <c r="T368" s="15"/>
      <c r="U368" s="15"/>
      <c r="V368" s="15"/>
    </row>
    <row r="369" spans="1:22" ht="15.75" thickBot="1">
      <c r="A369" s="49" t="s">
        <v>54</v>
      </c>
      <c r="B369" s="50">
        <v>100</v>
      </c>
      <c r="C369" s="59">
        <v>7.28</v>
      </c>
      <c r="D369" s="64" t="s">
        <v>31</v>
      </c>
      <c r="E369" s="95" t="s">
        <v>31</v>
      </c>
      <c r="F369" s="61">
        <v>1.5</v>
      </c>
      <c r="G369" s="52"/>
      <c r="H369" s="61">
        <v>0.5</v>
      </c>
      <c r="I369" s="61"/>
      <c r="J369" s="61">
        <v>21</v>
      </c>
      <c r="K369" s="61">
        <v>96</v>
      </c>
      <c r="L369" s="61">
        <v>0.04</v>
      </c>
      <c r="M369" s="61">
        <v>10</v>
      </c>
      <c r="N369" s="61">
        <v>20</v>
      </c>
      <c r="O369" s="61">
        <v>0.4</v>
      </c>
      <c r="P369" s="61">
        <v>8</v>
      </c>
      <c r="Q369" s="61">
        <v>28</v>
      </c>
      <c r="R369" s="61">
        <v>42</v>
      </c>
      <c r="S369" s="61">
        <v>0.6</v>
      </c>
      <c r="T369" s="15"/>
      <c r="U369" s="15"/>
      <c r="V369" s="15"/>
    </row>
    <row r="370" spans="1:22" ht="15.75" thickBot="1">
      <c r="A370" s="92" t="s">
        <v>80</v>
      </c>
      <c r="B370" s="50"/>
      <c r="C370" s="71">
        <f>SUM(C366:C369)</f>
        <v>17.580000000000002</v>
      </c>
      <c r="D370" s="52"/>
      <c r="E370" s="52"/>
      <c r="F370" s="98">
        <f aca="true" t="shared" si="36" ref="F370:S370">SUM(F366:F369)</f>
        <v>10.15</v>
      </c>
      <c r="G370" s="98">
        <f t="shared" si="36"/>
        <v>0</v>
      </c>
      <c r="H370" s="98">
        <f t="shared" si="36"/>
        <v>11.469999999999999</v>
      </c>
      <c r="I370" s="98">
        <f t="shared" si="36"/>
        <v>0</v>
      </c>
      <c r="J370" s="98">
        <f t="shared" si="36"/>
        <v>78.22</v>
      </c>
      <c r="K370" s="98">
        <f t="shared" si="36"/>
        <v>458.6</v>
      </c>
      <c r="L370" s="98">
        <f t="shared" si="36"/>
        <v>0.47000000000000003</v>
      </c>
      <c r="M370" s="98">
        <f t="shared" si="36"/>
        <v>12</v>
      </c>
      <c r="N370" s="98">
        <f t="shared" si="36"/>
        <v>20.08</v>
      </c>
      <c r="O370" s="98">
        <f t="shared" si="36"/>
        <v>1.1099999999999999</v>
      </c>
      <c r="P370" s="98">
        <f t="shared" si="36"/>
        <v>109.7</v>
      </c>
      <c r="Q370" s="98">
        <f t="shared" si="36"/>
        <v>122.63</v>
      </c>
      <c r="R370" s="98">
        <f t="shared" si="36"/>
        <v>66.9</v>
      </c>
      <c r="S370" s="98">
        <f t="shared" si="36"/>
        <v>1.96</v>
      </c>
      <c r="T370" s="15"/>
      <c r="U370" s="15"/>
      <c r="V370" s="15"/>
    </row>
    <row r="371" spans="1:22" ht="15.75" thickBot="1">
      <c r="A371" s="251" t="s">
        <v>34</v>
      </c>
      <c r="B371" s="252"/>
      <c r="C371" s="252"/>
      <c r="D371" s="252"/>
      <c r="E371" s="252"/>
      <c r="F371" s="252"/>
      <c r="G371" s="252"/>
      <c r="H371" s="252"/>
      <c r="I371" s="252"/>
      <c r="J371" s="252"/>
      <c r="K371" s="252"/>
      <c r="L371" s="252"/>
      <c r="M371" s="252"/>
      <c r="N371" s="252"/>
      <c r="O371" s="252"/>
      <c r="P371" s="252"/>
      <c r="Q371" s="252"/>
      <c r="R371" s="252"/>
      <c r="S371" s="253"/>
      <c r="T371" s="15"/>
      <c r="U371" s="15"/>
      <c r="V371" s="15"/>
    </row>
    <row r="372" spans="1:22" ht="17.25" customHeight="1" thickBot="1">
      <c r="A372" s="73" t="s">
        <v>116</v>
      </c>
      <c r="B372" s="50">
        <v>30</v>
      </c>
      <c r="C372" s="59">
        <v>3.28</v>
      </c>
      <c r="D372" s="64">
        <v>2008</v>
      </c>
      <c r="E372" s="64">
        <v>48</v>
      </c>
      <c r="F372" s="61">
        <v>2.7</v>
      </c>
      <c r="G372" s="61"/>
      <c r="H372" s="61">
        <v>5.1</v>
      </c>
      <c r="I372" s="61"/>
      <c r="J372" s="61">
        <v>2.6</v>
      </c>
      <c r="K372" s="61">
        <v>67</v>
      </c>
      <c r="L372" s="61">
        <v>0.02</v>
      </c>
      <c r="M372" s="61">
        <v>6</v>
      </c>
      <c r="N372" s="61">
        <v>0</v>
      </c>
      <c r="O372" s="52">
        <v>2.3</v>
      </c>
      <c r="P372" s="61">
        <v>23</v>
      </c>
      <c r="Q372" s="50">
        <v>28</v>
      </c>
      <c r="R372" s="50">
        <v>13</v>
      </c>
      <c r="S372" s="52">
        <v>0.7</v>
      </c>
      <c r="T372" s="15"/>
      <c r="U372" s="15"/>
      <c r="V372" s="15"/>
    </row>
    <row r="373" spans="1:22" ht="26.25" thickBot="1">
      <c r="A373" s="44" t="s">
        <v>50</v>
      </c>
      <c r="B373" s="50" t="s">
        <v>42</v>
      </c>
      <c r="C373" s="59">
        <v>6.47</v>
      </c>
      <c r="D373" s="64">
        <v>2008</v>
      </c>
      <c r="E373" s="64">
        <v>94</v>
      </c>
      <c r="F373" s="65">
        <v>3.3</v>
      </c>
      <c r="G373" s="61"/>
      <c r="H373" s="61">
        <v>5.03</v>
      </c>
      <c r="I373" s="61"/>
      <c r="J373" s="61">
        <v>12.4</v>
      </c>
      <c r="K373" s="61">
        <v>107</v>
      </c>
      <c r="L373" s="61">
        <v>0.06</v>
      </c>
      <c r="M373" s="61">
        <v>10</v>
      </c>
      <c r="N373" s="61">
        <v>0.18</v>
      </c>
      <c r="O373" s="61">
        <v>2.4</v>
      </c>
      <c r="P373" s="61">
        <v>34</v>
      </c>
      <c r="Q373" s="61">
        <v>68</v>
      </c>
      <c r="R373" s="61">
        <v>20</v>
      </c>
      <c r="S373" s="61">
        <v>0.9</v>
      </c>
      <c r="T373" s="15"/>
      <c r="U373" s="15"/>
      <c r="V373" s="15"/>
    </row>
    <row r="374" spans="1:22" ht="16.5" customHeight="1" thickBot="1">
      <c r="A374" s="73" t="s">
        <v>104</v>
      </c>
      <c r="B374" s="50" t="s">
        <v>148</v>
      </c>
      <c r="C374" s="59">
        <v>22.38</v>
      </c>
      <c r="D374" s="64">
        <v>2008</v>
      </c>
      <c r="E374" s="64">
        <v>290</v>
      </c>
      <c r="F374" s="61">
        <v>9</v>
      </c>
      <c r="G374" s="61"/>
      <c r="H374" s="61">
        <v>12.2</v>
      </c>
      <c r="I374" s="61"/>
      <c r="J374" s="61">
        <v>6.2</v>
      </c>
      <c r="K374" s="61">
        <v>171</v>
      </c>
      <c r="L374" s="61">
        <v>0.14</v>
      </c>
      <c r="M374" s="61">
        <v>17</v>
      </c>
      <c r="N374" s="61">
        <v>3.99</v>
      </c>
      <c r="O374" s="50">
        <v>2.9</v>
      </c>
      <c r="P374" s="65">
        <v>7</v>
      </c>
      <c r="Q374" s="52">
        <v>157</v>
      </c>
      <c r="R374" s="50">
        <v>10</v>
      </c>
      <c r="S374" s="52">
        <v>4</v>
      </c>
      <c r="T374" s="15"/>
      <c r="U374" s="15"/>
      <c r="V374" s="15"/>
    </row>
    <row r="375" spans="1:22" ht="15.75" thickBot="1">
      <c r="A375" s="73" t="s">
        <v>71</v>
      </c>
      <c r="B375" s="50">
        <v>200</v>
      </c>
      <c r="C375" s="59">
        <v>16.09</v>
      </c>
      <c r="D375" s="64">
        <v>2008</v>
      </c>
      <c r="E375" s="64">
        <v>335</v>
      </c>
      <c r="F375" s="61">
        <v>3.1</v>
      </c>
      <c r="G375" s="61"/>
      <c r="H375" s="61">
        <v>5.4</v>
      </c>
      <c r="I375" s="61"/>
      <c r="J375" s="61">
        <v>20.3</v>
      </c>
      <c r="K375" s="61">
        <v>141</v>
      </c>
      <c r="L375" s="61">
        <v>0.14</v>
      </c>
      <c r="M375" s="61">
        <v>5</v>
      </c>
      <c r="N375" s="61">
        <v>0.04</v>
      </c>
      <c r="O375" s="61">
        <v>0.2</v>
      </c>
      <c r="P375" s="52">
        <v>47</v>
      </c>
      <c r="Q375" s="50">
        <v>85</v>
      </c>
      <c r="R375" s="52">
        <v>29</v>
      </c>
      <c r="S375" s="52">
        <v>1.1</v>
      </c>
      <c r="T375" s="15"/>
      <c r="U375" s="15"/>
      <c r="V375" s="15"/>
    </row>
    <row r="376" spans="1:22" ht="26.25" thickBot="1">
      <c r="A376" s="86" t="s">
        <v>36</v>
      </c>
      <c r="B376" s="50">
        <v>200</v>
      </c>
      <c r="C376" s="59">
        <v>2.66</v>
      </c>
      <c r="D376" s="64">
        <v>2008</v>
      </c>
      <c r="E376" s="64">
        <v>402</v>
      </c>
      <c r="F376" s="61">
        <v>0.6</v>
      </c>
      <c r="G376" s="61"/>
      <c r="H376" s="61">
        <v>0.1</v>
      </c>
      <c r="I376" s="61"/>
      <c r="J376" s="61">
        <v>31.7</v>
      </c>
      <c r="K376" s="61">
        <v>131</v>
      </c>
      <c r="L376" s="61">
        <v>0.02</v>
      </c>
      <c r="M376" s="61">
        <v>0</v>
      </c>
      <c r="N376" s="61">
        <v>0.01</v>
      </c>
      <c r="O376" s="61">
        <v>0.5</v>
      </c>
      <c r="P376" s="52">
        <v>21</v>
      </c>
      <c r="Q376" s="50">
        <v>23</v>
      </c>
      <c r="R376" s="52">
        <v>16</v>
      </c>
      <c r="S376" s="62">
        <v>0.7</v>
      </c>
      <c r="T376" s="15"/>
      <c r="U376" s="15"/>
      <c r="V376" s="15"/>
    </row>
    <row r="377" spans="1:22" ht="26.25" thickBot="1">
      <c r="A377" s="44" t="s">
        <v>91</v>
      </c>
      <c r="B377" s="50">
        <v>35</v>
      </c>
      <c r="C377" s="59">
        <v>1.76</v>
      </c>
      <c r="D377" s="64" t="s">
        <v>31</v>
      </c>
      <c r="E377" s="64" t="s">
        <v>31</v>
      </c>
      <c r="F377" s="64">
        <v>4.8</v>
      </c>
      <c r="G377" s="64"/>
      <c r="H377" s="64">
        <v>0.3</v>
      </c>
      <c r="I377" s="64"/>
      <c r="J377" s="64">
        <v>21</v>
      </c>
      <c r="K377" s="64">
        <v>100.7</v>
      </c>
      <c r="L377" s="64">
        <v>0.6</v>
      </c>
      <c r="M377" s="64">
        <v>0</v>
      </c>
      <c r="N377" s="64">
        <v>3</v>
      </c>
      <c r="O377" s="64">
        <v>1.8</v>
      </c>
      <c r="P377" s="64">
        <v>75</v>
      </c>
      <c r="Q377" s="64">
        <v>2.3</v>
      </c>
      <c r="R377" s="64">
        <v>15</v>
      </c>
      <c r="S377" s="64">
        <v>0.6</v>
      </c>
      <c r="T377" s="15"/>
      <c r="U377" s="15"/>
      <c r="V377" s="15"/>
    </row>
    <row r="378" spans="1:22" ht="15.75" thickBot="1">
      <c r="A378" s="82" t="s">
        <v>81</v>
      </c>
      <c r="B378" s="50"/>
      <c r="C378" s="71">
        <f>SUM(C372:C377)</f>
        <v>52.63999999999999</v>
      </c>
      <c r="D378" s="71"/>
      <c r="E378" s="71"/>
      <c r="F378" s="71">
        <f>SUM(F372:F377)</f>
        <v>23.500000000000004</v>
      </c>
      <c r="G378" s="71">
        <f aca="true" t="shared" si="37" ref="G378:S378">SUM(G372:G377)</f>
        <v>0</v>
      </c>
      <c r="H378" s="71">
        <f t="shared" si="37"/>
        <v>28.13</v>
      </c>
      <c r="I378" s="71">
        <f t="shared" si="37"/>
        <v>0</v>
      </c>
      <c r="J378" s="71">
        <f t="shared" si="37"/>
        <v>94.2</v>
      </c>
      <c r="K378" s="71">
        <f t="shared" si="37"/>
        <v>717.7</v>
      </c>
      <c r="L378" s="71">
        <f t="shared" si="37"/>
        <v>0.98</v>
      </c>
      <c r="M378" s="71">
        <f t="shared" si="37"/>
        <v>38</v>
      </c>
      <c r="N378" s="71">
        <f t="shared" si="37"/>
        <v>7.22</v>
      </c>
      <c r="O378" s="71">
        <f t="shared" si="37"/>
        <v>10.100000000000001</v>
      </c>
      <c r="P378" s="71">
        <f t="shared" si="37"/>
        <v>207</v>
      </c>
      <c r="Q378" s="71">
        <f t="shared" si="37"/>
        <v>363.3</v>
      </c>
      <c r="R378" s="71">
        <f t="shared" si="37"/>
        <v>103</v>
      </c>
      <c r="S378" s="71">
        <f t="shared" si="37"/>
        <v>7.999999999999999</v>
      </c>
      <c r="T378" s="15"/>
      <c r="U378" s="15"/>
      <c r="V378" s="15"/>
    </row>
    <row r="379" spans="1:22" ht="15.75" thickBot="1">
      <c r="A379" s="251" t="s">
        <v>130</v>
      </c>
      <c r="B379" s="252"/>
      <c r="C379" s="252"/>
      <c r="D379" s="252"/>
      <c r="E379" s="252"/>
      <c r="F379" s="252"/>
      <c r="G379" s="252"/>
      <c r="H379" s="252"/>
      <c r="I379" s="252"/>
      <c r="J379" s="252"/>
      <c r="K379" s="252"/>
      <c r="L379" s="252"/>
      <c r="M379" s="252"/>
      <c r="N379" s="252"/>
      <c r="O379" s="252"/>
      <c r="P379" s="252"/>
      <c r="Q379" s="252"/>
      <c r="R379" s="252"/>
      <c r="S379" s="253"/>
      <c r="T379" s="15"/>
      <c r="U379" s="15"/>
      <c r="V379" s="15"/>
    </row>
    <row r="380" spans="1:22" ht="15.75" thickBot="1">
      <c r="A380" s="80" t="s">
        <v>174</v>
      </c>
      <c r="B380" s="50">
        <v>100</v>
      </c>
      <c r="C380" s="59">
        <v>14.71</v>
      </c>
      <c r="D380" s="64" t="s">
        <v>31</v>
      </c>
      <c r="E380" s="64" t="s">
        <v>31</v>
      </c>
      <c r="F380" s="62">
        <v>3.2</v>
      </c>
      <c r="G380" s="62"/>
      <c r="H380" s="62">
        <v>2.8</v>
      </c>
      <c r="I380" s="62"/>
      <c r="J380" s="62">
        <v>81.1</v>
      </c>
      <c r="K380" s="62">
        <v>342</v>
      </c>
      <c r="L380" s="62">
        <v>0.33</v>
      </c>
      <c r="M380" s="62">
        <v>6.67</v>
      </c>
      <c r="N380" s="62">
        <v>0.27</v>
      </c>
      <c r="O380" s="62">
        <v>0.67</v>
      </c>
      <c r="P380" s="62">
        <v>0.1</v>
      </c>
      <c r="Q380" s="62">
        <v>0.01</v>
      </c>
      <c r="R380" s="62">
        <v>7</v>
      </c>
      <c r="S380" s="62">
        <v>1</v>
      </c>
      <c r="T380" s="15"/>
      <c r="U380" s="15"/>
      <c r="V380" s="15"/>
    </row>
    <row r="381" spans="1:22" ht="15.75" thickBot="1">
      <c r="A381" s="94" t="s">
        <v>30</v>
      </c>
      <c r="B381" s="85" t="s">
        <v>149</v>
      </c>
      <c r="C381" s="59">
        <v>8.55</v>
      </c>
      <c r="D381" s="64" t="s">
        <v>31</v>
      </c>
      <c r="E381" s="64" t="s">
        <v>31</v>
      </c>
      <c r="F381" s="52">
        <v>0.9</v>
      </c>
      <c r="G381" s="52"/>
      <c r="H381" s="52">
        <v>0.2</v>
      </c>
      <c r="I381" s="52"/>
      <c r="J381" s="52">
        <v>8.1</v>
      </c>
      <c r="K381" s="52">
        <v>43</v>
      </c>
      <c r="L381" s="52">
        <v>0.04</v>
      </c>
      <c r="M381" s="52">
        <v>60</v>
      </c>
      <c r="N381" s="52">
        <v>8</v>
      </c>
      <c r="O381" s="52">
        <v>0.2</v>
      </c>
      <c r="P381" s="52">
        <v>34</v>
      </c>
      <c r="Q381" s="50">
        <v>0.3</v>
      </c>
      <c r="R381" s="50">
        <v>13</v>
      </c>
      <c r="S381" s="52">
        <v>0.3</v>
      </c>
      <c r="T381" s="15"/>
      <c r="U381" s="15"/>
      <c r="V381" s="15"/>
    </row>
    <row r="382" spans="1:22" ht="15.75" thickBot="1">
      <c r="A382" s="44" t="s">
        <v>100</v>
      </c>
      <c r="B382" s="68">
        <v>125</v>
      </c>
      <c r="C382" s="74">
        <v>11.52</v>
      </c>
      <c r="D382" s="64" t="s">
        <v>31</v>
      </c>
      <c r="E382" s="64" t="s">
        <v>31</v>
      </c>
      <c r="F382" s="64">
        <v>3.9</v>
      </c>
      <c r="G382" s="64"/>
      <c r="H382" s="64">
        <v>6.5</v>
      </c>
      <c r="I382" s="64"/>
      <c r="J382" s="64">
        <v>6.24</v>
      </c>
      <c r="K382" s="64">
        <v>97.6</v>
      </c>
      <c r="L382" s="64">
        <v>0.05</v>
      </c>
      <c r="M382" s="64">
        <v>1.95</v>
      </c>
      <c r="N382" s="64">
        <v>65</v>
      </c>
      <c r="O382" s="64">
        <v>0.11</v>
      </c>
      <c r="P382" s="64">
        <v>156</v>
      </c>
      <c r="Q382" s="64">
        <v>0.7</v>
      </c>
      <c r="R382" s="64">
        <v>18.2</v>
      </c>
      <c r="S382" s="64">
        <v>0.09</v>
      </c>
      <c r="T382" s="15"/>
      <c r="U382" s="15"/>
      <c r="V382" s="15"/>
    </row>
    <row r="383" spans="1:22" ht="15.75" thickBot="1">
      <c r="A383" s="69" t="s">
        <v>32</v>
      </c>
      <c r="B383" s="50"/>
      <c r="C383" s="71">
        <f>SUM(C380:C382)</f>
        <v>34.78</v>
      </c>
      <c r="D383" s="71"/>
      <c r="E383" s="71"/>
      <c r="F383" s="71">
        <f aca="true" t="shared" si="38" ref="F383:S383">SUM(F380:F382)</f>
        <v>8</v>
      </c>
      <c r="G383" s="71">
        <f t="shared" si="38"/>
        <v>0</v>
      </c>
      <c r="H383" s="71">
        <f t="shared" si="38"/>
        <v>9.5</v>
      </c>
      <c r="I383" s="71">
        <f t="shared" si="38"/>
        <v>0</v>
      </c>
      <c r="J383" s="71">
        <f t="shared" si="38"/>
        <v>95.43999999999998</v>
      </c>
      <c r="K383" s="71">
        <f t="shared" si="38"/>
        <v>482.6</v>
      </c>
      <c r="L383" s="71">
        <f t="shared" si="38"/>
        <v>0.42</v>
      </c>
      <c r="M383" s="71">
        <f t="shared" si="38"/>
        <v>68.62</v>
      </c>
      <c r="N383" s="71">
        <f t="shared" si="38"/>
        <v>73.27</v>
      </c>
      <c r="O383" s="71">
        <f t="shared" si="38"/>
        <v>0.9800000000000001</v>
      </c>
      <c r="P383" s="71">
        <f t="shared" si="38"/>
        <v>190.1</v>
      </c>
      <c r="Q383" s="71">
        <f t="shared" si="38"/>
        <v>1.01</v>
      </c>
      <c r="R383" s="71">
        <f t="shared" si="38"/>
        <v>38.2</v>
      </c>
      <c r="S383" s="71">
        <f t="shared" si="38"/>
        <v>1.3900000000000001</v>
      </c>
      <c r="T383" s="15"/>
      <c r="U383" s="15"/>
      <c r="V383" s="15"/>
    </row>
    <row r="384" spans="1:22" ht="15.75" thickBot="1">
      <c r="A384" s="76" t="s">
        <v>37</v>
      </c>
      <c r="B384" s="70"/>
      <c r="C384" s="71">
        <f>C383+C378+C370</f>
        <v>104.99999999999999</v>
      </c>
      <c r="D384" s="76"/>
      <c r="E384" s="76"/>
      <c r="F384" s="71">
        <f aca="true" t="shared" si="39" ref="F384:S384">F383+F378+F370</f>
        <v>41.650000000000006</v>
      </c>
      <c r="G384" s="71">
        <f t="shared" si="39"/>
        <v>0</v>
      </c>
      <c r="H384" s="71">
        <f t="shared" si="39"/>
        <v>49.099999999999994</v>
      </c>
      <c r="I384" s="71">
        <f t="shared" si="39"/>
        <v>0</v>
      </c>
      <c r="J384" s="71">
        <f t="shared" si="39"/>
        <v>267.86</v>
      </c>
      <c r="K384" s="71">
        <f t="shared" si="39"/>
        <v>1658.9</v>
      </c>
      <c r="L384" s="71">
        <f t="shared" si="39"/>
        <v>1.8699999999999999</v>
      </c>
      <c r="M384" s="71">
        <f t="shared" si="39"/>
        <v>118.62</v>
      </c>
      <c r="N384" s="71">
        <f t="shared" si="39"/>
        <v>100.57</v>
      </c>
      <c r="O384" s="71">
        <f t="shared" si="39"/>
        <v>12.190000000000001</v>
      </c>
      <c r="P384" s="71">
        <f t="shared" si="39"/>
        <v>506.8</v>
      </c>
      <c r="Q384" s="71">
        <f t="shared" si="39"/>
        <v>486.94</v>
      </c>
      <c r="R384" s="71">
        <f t="shared" si="39"/>
        <v>208.1</v>
      </c>
      <c r="S384" s="71">
        <f t="shared" si="39"/>
        <v>11.349999999999998</v>
      </c>
      <c r="T384" s="15"/>
      <c r="U384" s="15"/>
      <c r="V384" s="15"/>
    </row>
    <row r="385" spans="1:22" ht="15">
      <c r="A385" s="43" t="s">
        <v>162</v>
      </c>
      <c r="B385" s="37"/>
      <c r="C385" s="38"/>
      <c r="D385" s="37"/>
      <c r="E385" s="37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3"/>
      <c r="U385" s="15"/>
      <c r="V385" s="15"/>
    </row>
    <row r="386" spans="1:22" ht="15">
      <c r="A386" s="43"/>
      <c r="B386" s="37"/>
      <c r="C386" s="38"/>
      <c r="D386" s="37"/>
      <c r="E386" s="37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3"/>
      <c r="U386" s="15"/>
      <c r="V386" s="15"/>
    </row>
    <row r="387" spans="1:22" ht="15">
      <c r="A387" s="43" t="s">
        <v>161</v>
      </c>
      <c r="B387" s="37"/>
      <c r="C387" s="38"/>
      <c r="D387" s="37"/>
      <c r="E387" s="37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3"/>
      <c r="U387" s="15"/>
      <c r="V387" s="15"/>
    </row>
    <row r="388" spans="1:22" ht="15">
      <c r="A388" s="37"/>
      <c r="B388" s="37"/>
      <c r="C388" s="38"/>
      <c r="D388" s="37"/>
      <c r="E388" s="37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3"/>
      <c r="U388" s="15"/>
      <c r="V388" s="15"/>
    </row>
    <row r="389" spans="1:22" ht="15.75">
      <c r="A389" s="274" t="s">
        <v>157</v>
      </c>
      <c r="B389" s="274"/>
      <c r="C389" s="25"/>
      <c r="D389" s="25"/>
      <c r="E389" s="25"/>
      <c r="F389" s="25"/>
      <c r="G389" s="25"/>
      <c r="H389" s="25"/>
      <c r="I389" s="25"/>
      <c r="J389" s="25"/>
      <c r="K389" s="25"/>
      <c r="L389" s="275" t="s">
        <v>158</v>
      </c>
      <c r="M389" s="275"/>
      <c r="N389" s="275"/>
      <c r="O389" s="275"/>
      <c r="P389" s="275"/>
      <c r="Q389" s="275"/>
      <c r="R389" s="275"/>
      <c r="S389" s="25"/>
      <c r="T389" s="33"/>
      <c r="U389" s="15"/>
      <c r="V389" s="15"/>
    </row>
    <row r="390" spans="1:22" ht="15">
      <c r="A390" s="25"/>
      <c r="B390" s="25"/>
      <c r="C390" s="25"/>
      <c r="D390" s="25"/>
      <c r="E390" s="25"/>
      <c r="F390" s="25"/>
      <c r="G390" s="25"/>
      <c r="H390" s="25"/>
      <c r="I390" s="25"/>
      <c r="J390" s="25"/>
      <c r="K390" s="25"/>
      <c r="L390" s="25"/>
      <c r="M390" s="25"/>
      <c r="N390" s="25"/>
      <c r="O390" s="25"/>
      <c r="P390" s="25"/>
      <c r="Q390" s="25"/>
      <c r="R390" s="25"/>
      <c r="S390" s="25"/>
      <c r="T390" s="33"/>
      <c r="U390" s="15"/>
      <c r="V390" s="15"/>
    </row>
    <row r="391" spans="1:22" ht="15.7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74" t="s">
        <v>159</v>
      </c>
      <c r="M391" s="274"/>
      <c r="N391" s="274"/>
      <c r="O391" s="274"/>
      <c r="P391" s="274"/>
      <c r="Q391" s="274"/>
      <c r="R391" s="274"/>
      <c r="S391" s="25"/>
      <c r="T391" s="33"/>
      <c r="U391" s="15"/>
      <c r="V391" s="15"/>
    </row>
    <row r="392" spans="1:22" ht="15">
      <c r="A392" s="25"/>
      <c r="B392" s="25"/>
      <c r="C392" s="25"/>
      <c r="D392" s="25"/>
      <c r="E392" s="25"/>
      <c r="F392" s="25"/>
      <c r="G392" s="25"/>
      <c r="H392" s="25"/>
      <c r="I392" s="25"/>
      <c r="J392" s="25"/>
      <c r="K392" s="25"/>
      <c r="L392" s="25"/>
      <c r="M392" s="25"/>
      <c r="N392" s="25"/>
      <c r="O392" s="25"/>
      <c r="P392" s="25"/>
      <c r="Q392" s="25"/>
      <c r="R392" s="25"/>
      <c r="S392" s="25"/>
      <c r="T392" s="33"/>
      <c r="U392" s="15"/>
      <c r="V392" s="15"/>
    </row>
    <row r="393" spans="1:22" ht="30" customHeight="1">
      <c r="A393" s="276" t="s">
        <v>163</v>
      </c>
      <c r="B393" s="276"/>
      <c r="C393" s="276"/>
      <c r="D393" s="276"/>
      <c r="E393" s="276"/>
      <c r="F393" s="276"/>
      <c r="G393" s="276"/>
      <c r="H393" s="276"/>
      <c r="I393" s="276"/>
      <c r="J393" s="276"/>
      <c r="K393" s="276"/>
      <c r="L393" s="276"/>
      <c r="M393" s="276"/>
      <c r="N393" s="276"/>
      <c r="O393" s="276"/>
      <c r="P393" s="276"/>
      <c r="Q393" s="276"/>
      <c r="R393" s="276"/>
      <c r="S393" s="276"/>
      <c r="T393" s="33"/>
      <c r="U393" s="15"/>
      <c r="V393" s="15"/>
    </row>
    <row r="394" spans="1:22" ht="15">
      <c r="A394" s="25"/>
      <c r="B394" s="25"/>
      <c r="C394" s="25"/>
      <c r="D394" s="25"/>
      <c r="E394" s="25"/>
      <c r="F394" s="25"/>
      <c r="G394" s="25"/>
      <c r="H394" s="25"/>
      <c r="I394" s="25"/>
      <c r="J394" s="25"/>
      <c r="K394" s="25"/>
      <c r="L394" s="25"/>
      <c r="M394" s="25"/>
      <c r="N394" s="25"/>
      <c r="O394" s="25"/>
      <c r="P394" s="25"/>
      <c r="Q394" s="25"/>
      <c r="R394" s="25"/>
      <c r="S394" s="25"/>
      <c r="T394" s="33"/>
      <c r="U394" s="15"/>
      <c r="V394" s="15"/>
    </row>
    <row r="395" spans="1:22" ht="15.75" thickBot="1">
      <c r="A395" s="275" t="s">
        <v>160</v>
      </c>
      <c r="B395" s="275"/>
      <c r="C395" s="275"/>
      <c r="D395" s="275"/>
      <c r="E395" s="275"/>
      <c r="F395" s="275"/>
      <c r="G395" s="275"/>
      <c r="H395" s="275"/>
      <c r="I395" s="275"/>
      <c r="J395" s="275"/>
      <c r="K395" s="275"/>
      <c r="L395" s="275"/>
      <c r="M395" s="275"/>
      <c r="N395" s="275"/>
      <c r="O395" s="275"/>
      <c r="P395" s="275"/>
      <c r="Q395" s="275"/>
      <c r="R395" s="275"/>
      <c r="S395" s="275"/>
      <c r="T395" s="33"/>
      <c r="U395" s="15"/>
      <c r="V395" s="15"/>
    </row>
    <row r="396" spans="1:22" ht="15">
      <c r="A396" s="261" t="s">
        <v>0</v>
      </c>
      <c r="B396" s="24" t="s">
        <v>1</v>
      </c>
      <c r="C396" s="2" t="s">
        <v>2</v>
      </c>
      <c r="D396" s="277" t="s">
        <v>3</v>
      </c>
      <c r="E396" s="280" t="s">
        <v>4</v>
      </c>
      <c r="F396" s="283" t="s">
        <v>5</v>
      </c>
      <c r="G396" s="284"/>
      <c r="H396" s="264" t="s">
        <v>6</v>
      </c>
      <c r="I396" s="266"/>
      <c r="J396" s="3" t="s">
        <v>7</v>
      </c>
      <c r="K396" s="261" t="s">
        <v>8</v>
      </c>
      <c r="L396" s="264" t="s">
        <v>9</v>
      </c>
      <c r="M396" s="265"/>
      <c r="N396" s="265"/>
      <c r="O396" s="266"/>
      <c r="P396" s="267" t="s">
        <v>10</v>
      </c>
      <c r="Q396" s="265"/>
      <c r="R396" s="265"/>
      <c r="S396" s="266"/>
      <c r="T396" s="33"/>
      <c r="U396" s="15"/>
      <c r="V396" s="15"/>
    </row>
    <row r="397" spans="1:22" ht="15.75" thickBot="1">
      <c r="A397" s="262"/>
      <c r="B397" s="4" t="s">
        <v>11</v>
      </c>
      <c r="C397" s="268"/>
      <c r="D397" s="278"/>
      <c r="E397" s="281"/>
      <c r="F397" s="285"/>
      <c r="G397" s="286"/>
      <c r="H397" s="287"/>
      <c r="I397" s="288"/>
      <c r="J397" s="5" t="s">
        <v>11</v>
      </c>
      <c r="K397" s="262"/>
      <c r="L397" s="270" t="s">
        <v>12</v>
      </c>
      <c r="M397" s="271"/>
      <c r="N397" s="271"/>
      <c r="O397" s="272"/>
      <c r="P397" s="273" t="s">
        <v>13</v>
      </c>
      <c r="Q397" s="271"/>
      <c r="R397" s="271"/>
      <c r="S397" s="272"/>
      <c r="T397" s="33"/>
      <c r="U397" s="15"/>
      <c r="V397" s="15"/>
    </row>
    <row r="398" spans="1:22" ht="66" customHeight="1">
      <c r="A398" s="262"/>
      <c r="B398" s="254"/>
      <c r="C398" s="268"/>
      <c r="D398" s="278"/>
      <c r="E398" s="281"/>
      <c r="F398" s="5" t="s">
        <v>14</v>
      </c>
      <c r="G398" s="6" t="s">
        <v>15</v>
      </c>
      <c r="H398" s="5" t="s">
        <v>14</v>
      </c>
      <c r="I398" s="256" t="s">
        <v>16</v>
      </c>
      <c r="J398" s="259"/>
      <c r="K398" s="262"/>
      <c r="L398" s="261" t="s">
        <v>17</v>
      </c>
      <c r="M398" s="261" t="s">
        <v>18</v>
      </c>
      <c r="N398" s="261" t="s">
        <v>19</v>
      </c>
      <c r="O398" s="261" t="s">
        <v>20</v>
      </c>
      <c r="P398" s="261" t="s">
        <v>21</v>
      </c>
      <c r="Q398" s="261" t="s">
        <v>22</v>
      </c>
      <c r="R398" s="261" t="s">
        <v>23</v>
      </c>
      <c r="S398" s="261" t="s">
        <v>24</v>
      </c>
      <c r="T398" s="33"/>
      <c r="U398" s="15"/>
      <c r="V398" s="15"/>
    </row>
    <row r="399" spans="1:22" ht="13.5" customHeight="1" thickBot="1">
      <c r="A399" s="262"/>
      <c r="B399" s="254"/>
      <c r="C399" s="268"/>
      <c r="D399" s="278"/>
      <c r="E399" s="281"/>
      <c r="F399" s="5" t="s">
        <v>11</v>
      </c>
      <c r="G399" s="6" t="s">
        <v>25</v>
      </c>
      <c r="H399" s="5" t="s">
        <v>11</v>
      </c>
      <c r="I399" s="257"/>
      <c r="J399" s="259"/>
      <c r="K399" s="262"/>
      <c r="L399" s="262"/>
      <c r="M399" s="262"/>
      <c r="N399" s="262"/>
      <c r="O399" s="262"/>
      <c r="P399" s="262"/>
      <c r="Q399" s="262"/>
      <c r="R399" s="262"/>
      <c r="S399" s="262"/>
      <c r="T399" s="33"/>
      <c r="U399" s="15"/>
      <c r="V399" s="15"/>
    </row>
    <row r="400" spans="1:22" ht="15.75" hidden="1" thickBot="1">
      <c r="A400" s="262"/>
      <c r="B400" s="254"/>
      <c r="C400" s="268"/>
      <c r="D400" s="278"/>
      <c r="E400" s="281"/>
      <c r="F400" s="7"/>
      <c r="G400" s="8" t="s">
        <v>11</v>
      </c>
      <c r="H400" s="7"/>
      <c r="I400" s="257"/>
      <c r="J400" s="259"/>
      <c r="K400" s="262"/>
      <c r="L400" s="262"/>
      <c r="M400" s="262"/>
      <c r="N400" s="262"/>
      <c r="O400" s="262"/>
      <c r="P400" s="262"/>
      <c r="Q400" s="262"/>
      <c r="R400" s="262"/>
      <c r="S400" s="262"/>
      <c r="T400" s="33"/>
      <c r="U400" s="15"/>
      <c r="V400" s="15"/>
    </row>
    <row r="401" spans="1:22" ht="15.75" hidden="1" thickBot="1">
      <c r="A401" s="263"/>
      <c r="B401" s="255"/>
      <c r="C401" s="269"/>
      <c r="D401" s="279"/>
      <c r="E401" s="282"/>
      <c r="F401" s="9"/>
      <c r="G401" s="7"/>
      <c r="H401" s="7"/>
      <c r="I401" s="258"/>
      <c r="J401" s="260"/>
      <c r="K401" s="263"/>
      <c r="L401" s="5"/>
      <c r="M401" s="5"/>
      <c r="N401" s="5"/>
      <c r="O401" s="5"/>
      <c r="P401" s="5"/>
      <c r="Q401" s="5"/>
      <c r="R401" s="5"/>
      <c r="S401" s="5"/>
      <c r="T401" s="33"/>
      <c r="U401" s="15"/>
      <c r="V401" s="15"/>
    </row>
    <row r="402" spans="1:22" ht="15.75" thickBot="1">
      <c r="A402" s="251" t="s">
        <v>82</v>
      </c>
      <c r="B402" s="252"/>
      <c r="C402" s="252"/>
      <c r="D402" s="252"/>
      <c r="E402" s="252"/>
      <c r="F402" s="252"/>
      <c r="G402" s="252"/>
      <c r="H402" s="252"/>
      <c r="I402" s="252"/>
      <c r="J402" s="252"/>
      <c r="K402" s="252"/>
      <c r="L402" s="252"/>
      <c r="M402" s="252"/>
      <c r="N402" s="252"/>
      <c r="O402" s="252"/>
      <c r="P402" s="252"/>
      <c r="Q402" s="252"/>
      <c r="R402" s="252"/>
      <c r="S402" s="253"/>
      <c r="T402" s="15"/>
      <c r="U402" s="15"/>
      <c r="V402" s="15"/>
    </row>
    <row r="403" spans="1:22" ht="15.75" thickBot="1">
      <c r="A403" s="251" t="s">
        <v>27</v>
      </c>
      <c r="B403" s="252"/>
      <c r="C403" s="252"/>
      <c r="D403" s="252"/>
      <c r="E403" s="252"/>
      <c r="F403" s="252"/>
      <c r="G403" s="252"/>
      <c r="H403" s="252"/>
      <c r="I403" s="252"/>
      <c r="J403" s="252"/>
      <c r="K403" s="252"/>
      <c r="L403" s="252"/>
      <c r="M403" s="252"/>
      <c r="N403" s="252"/>
      <c r="O403" s="252"/>
      <c r="P403" s="252"/>
      <c r="Q403" s="252"/>
      <c r="R403" s="252"/>
      <c r="S403" s="253"/>
      <c r="T403" s="15"/>
      <c r="U403" s="15"/>
      <c r="V403" s="15"/>
    </row>
    <row r="404" spans="1:22" ht="15.75" thickBot="1">
      <c r="A404" s="73" t="s">
        <v>105</v>
      </c>
      <c r="B404" s="50">
        <v>80</v>
      </c>
      <c r="C404" s="59">
        <v>13.45</v>
      </c>
      <c r="D404" s="64">
        <v>2008</v>
      </c>
      <c r="E404" s="64">
        <v>314</v>
      </c>
      <c r="F404" s="64">
        <v>8.5</v>
      </c>
      <c r="G404" s="64"/>
      <c r="H404" s="64">
        <v>8.5</v>
      </c>
      <c r="I404" s="64"/>
      <c r="J404" s="64">
        <v>41.3</v>
      </c>
      <c r="K404" s="64">
        <v>276</v>
      </c>
      <c r="L404" s="64">
        <v>0.11</v>
      </c>
      <c r="M404" s="64">
        <v>1</v>
      </c>
      <c r="N404" s="64">
        <v>0.04</v>
      </c>
      <c r="O404" s="64">
        <v>0.8</v>
      </c>
      <c r="P404" s="64">
        <v>105</v>
      </c>
      <c r="Q404" s="64">
        <v>33</v>
      </c>
      <c r="R404" s="64">
        <v>163</v>
      </c>
      <c r="S404" s="64">
        <v>2</v>
      </c>
      <c r="T404" s="15"/>
      <c r="U404" s="15"/>
      <c r="V404" s="15"/>
    </row>
    <row r="405" spans="1:22" ht="15.75" thickBot="1">
      <c r="A405" s="73" t="s">
        <v>44</v>
      </c>
      <c r="B405" s="50">
        <v>150</v>
      </c>
      <c r="C405" s="59">
        <v>4.15</v>
      </c>
      <c r="D405" s="64">
        <v>2008</v>
      </c>
      <c r="E405" s="64">
        <v>325</v>
      </c>
      <c r="F405" s="52">
        <v>3.7</v>
      </c>
      <c r="G405" s="52"/>
      <c r="H405" s="52">
        <v>6.3</v>
      </c>
      <c r="I405" s="52"/>
      <c r="J405" s="52">
        <v>32.8</v>
      </c>
      <c r="K405" s="52">
        <v>203</v>
      </c>
      <c r="L405" s="52">
        <v>0.02</v>
      </c>
      <c r="M405" s="52">
        <v>0</v>
      </c>
      <c r="N405" s="52">
        <v>0.05</v>
      </c>
      <c r="O405" s="52">
        <v>0.3</v>
      </c>
      <c r="P405" s="52">
        <v>3</v>
      </c>
      <c r="Q405" s="50">
        <v>61</v>
      </c>
      <c r="R405" s="50">
        <v>19</v>
      </c>
      <c r="S405" s="52">
        <v>0.6</v>
      </c>
      <c r="T405" s="15"/>
      <c r="U405" s="15"/>
      <c r="V405" s="15"/>
    </row>
    <row r="406" spans="1:22" ht="15.75" thickBot="1">
      <c r="A406" s="73" t="s">
        <v>59</v>
      </c>
      <c r="B406" s="50" t="s">
        <v>28</v>
      </c>
      <c r="C406" s="59">
        <v>1.8</v>
      </c>
      <c r="D406" s="64">
        <v>2008</v>
      </c>
      <c r="E406" s="64">
        <v>431</v>
      </c>
      <c r="F406" s="64">
        <v>0.3</v>
      </c>
      <c r="G406" s="64"/>
      <c r="H406" s="64">
        <v>0.1</v>
      </c>
      <c r="I406" s="64"/>
      <c r="J406" s="64">
        <v>15.2</v>
      </c>
      <c r="K406" s="64">
        <v>62</v>
      </c>
      <c r="L406" s="64">
        <v>0</v>
      </c>
      <c r="M406" s="64">
        <v>3</v>
      </c>
      <c r="N406" s="64">
        <v>0</v>
      </c>
      <c r="O406" s="64">
        <v>0</v>
      </c>
      <c r="P406" s="64">
        <v>8</v>
      </c>
      <c r="Q406" s="64">
        <v>10</v>
      </c>
      <c r="R406" s="64">
        <v>5</v>
      </c>
      <c r="S406" s="64">
        <v>1</v>
      </c>
      <c r="T406" s="15"/>
      <c r="U406" s="15"/>
      <c r="V406" s="15"/>
    </row>
    <row r="407" spans="1:22" ht="15.75" thickBot="1">
      <c r="A407" s="44" t="s">
        <v>83</v>
      </c>
      <c r="B407" s="106">
        <v>30</v>
      </c>
      <c r="C407" s="59">
        <v>1.51</v>
      </c>
      <c r="D407" s="64" t="s">
        <v>31</v>
      </c>
      <c r="E407" s="64" t="s">
        <v>31</v>
      </c>
      <c r="F407" s="64">
        <v>0.9</v>
      </c>
      <c r="G407" s="64"/>
      <c r="H407" s="64">
        <v>0.2</v>
      </c>
      <c r="I407" s="64"/>
      <c r="J407" s="64">
        <v>8.1</v>
      </c>
      <c r="K407" s="64">
        <v>43</v>
      </c>
      <c r="L407" s="64">
        <v>0.04</v>
      </c>
      <c r="M407" s="64">
        <v>60</v>
      </c>
      <c r="N407" s="64">
        <v>8</v>
      </c>
      <c r="O407" s="64">
        <v>0.2</v>
      </c>
      <c r="P407" s="64">
        <v>34</v>
      </c>
      <c r="Q407" s="64">
        <v>0.3</v>
      </c>
      <c r="R407" s="64">
        <v>13</v>
      </c>
      <c r="S407" s="64">
        <v>0.3</v>
      </c>
      <c r="T407" s="15"/>
      <c r="U407" s="15"/>
      <c r="V407" s="15"/>
    </row>
    <row r="408" spans="1:22" ht="15.75" thickBot="1">
      <c r="A408" s="69" t="s">
        <v>32</v>
      </c>
      <c r="B408" s="70"/>
      <c r="C408" s="71">
        <f>SUM(C404:C407)</f>
        <v>20.910000000000004</v>
      </c>
      <c r="D408" s="71"/>
      <c r="E408" s="71"/>
      <c r="F408" s="71">
        <f aca="true" t="shared" si="40" ref="F408:S408">SUM(F404:F407)</f>
        <v>13.4</v>
      </c>
      <c r="G408" s="71">
        <f t="shared" si="40"/>
        <v>0</v>
      </c>
      <c r="H408" s="71">
        <f t="shared" si="40"/>
        <v>15.1</v>
      </c>
      <c r="I408" s="71">
        <f t="shared" si="40"/>
        <v>0</v>
      </c>
      <c r="J408" s="71">
        <f t="shared" si="40"/>
        <v>97.39999999999999</v>
      </c>
      <c r="K408" s="71">
        <f t="shared" si="40"/>
        <v>584</v>
      </c>
      <c r="L408" s="71">
        <f t="shared" si="40"/>
        <v>0.17</v>
      </c>
      <c r="M408" s="71">
        <f t="shared" si="40"/>
        <v>64</v>
      </c>
      <c r="N408" s="71">
        <f t="shared" si="40"/>
        <v>8.09</v>
      </c>
      <c r="O408" s="71">
        <f t="shared" si="40"/>
        <v>1.3</v>
      </c>
      <c r="P408" s="71">
        <f t="shared" si="40"/>
        <v>150</v>
      </c>
      <c r="Q408" s="71">
        <f t="shared" si="40"/>
        <v>104.3</v>
      </c>
      <c r="R408" s="71">
        <f t="shared" si="40"/>
        <v>200</v>
      </c>
      <c r="S408" s="71">
        <f t="shared" si="40"/>
        <v>3.9</v>
      </c>
      <c r="T408" s="15"/>
      <c r="U408" s="15"/>
      <c r="V408" s="15"/>
    </row>
    <row r="409" spans="1:22" ht="15.75" thickBot="1">
      <c r="A409" s="251" t="s">
        <v>34</v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3"/>
      <c r="T409" s="15"/>
      <c r="U409" s="15"/>
      <c r="V409" s="15"/>
    </row>
    <row r="410" spans="1:22" ht="15.75" thickBot="1">
      <c r="A410" s="73" t="s">
        <v>35</v>
      </c>
      <c r="B410" s="50">
        <v>50</v>
      </c>
      <c r="C410" s="59">
        <v>5.9</v>
      </c>
      <c r="D410" s="64">
        <v>2008</v>
      </c>
      <c r="E410" s="64">
        <v>20</v>
      </c>
      <c r="F410" s="61">
        <v>2.7</v>
      </c>
      <c r="G410" s="61"/>
      <c r="H410" s="61">
        <v>5.1</v>
      </c>
      <c r="I410" s="61"/>
      <c r="J410" s="61">
        <v>2.6</v>
      </c>
      <c r="K410" s="61">
        <v>67</v>
      </c>
      <c r="L410" s="61">
        <v>0.02</v>
      </c>
      <c r="M410" s="61">
        <v>6</v>
      </c>
      <c r="N410" s="61">
        <v>0</v>
      </c>
      <c r="O410" s="52">
        <v>2.3</v>
      </c>
      <c r="P410" s="61">
        <v>23</v>
      </c>
      <c r="Q410" s="50">
        <v>28</v>
      </c>
      <c r="R410" s="50">
        <v>13</v>
      </c>
      <c r="S410" s="52">
        <v>0.7</v>
      </c>
      <c r="T410" s="15"/>
      <c r="U410" s="15"/>
      <c r="V410" s="15"/>
    </row>
    <row r="411" spans="1:22" ht="26.25" thickBot="1">
      <c r="A411" s="44" t="s">
        <v>151</v>
      </c>
      <c r="B411" s="50" t="s">
        <v>150</v>
      </c>
      <c r="C411" s="59">
        <v>18.73</v>
      </c>
      <c r="D411" s="64">
        <v>2009</v>
      </c>
      <c r="E411" s="64">
        <v>162</v>
      </c>
      <c r="F411" s="52">
        <v>6.4</v>
      </c>
      <c r="G411" s="52"/>
      <c r="H411" s="52">
        <v>4.5</v>
      </c>
      <c r="I411" s="52"/>
      <c r="J411" s="52">
        <v>18.6</v>
      </c>
      <c r="K411" s="52">
        <v>141</v>
      </c>
      <c r="L411" s="52">
        <v>0.16</v>
      </c>
      <c r="M411" s="52">
        <v>6</v>
      </c>
      <c r="N411" s="52">
        <v>0.21</v>
      </c>
      <c r="O411" s="52">
        <v>0.3</v>
      </c>
      <c r="P411" s="52">
        <v>50</v>
      </c>
      <c r="Q411" s="64">
        <v>139</v>
      </c>
      <c r="R411" s="64">
        <v>38</v>
      </c>
      <c r="S411" s="64">
        <v>1.9</v>
      </c>
      <c r="T411" s="15"/>
      <c r="U411" s="15"/>
      <c r="V411" s="15"/>
    </row>
    <row r="412" spans="1:22" ht="26.25" thickBot="1">
      <c r="A412" s="44" t="s">
        <v>61</v>
      </c>
      <c r="B412" s="50" t="s">
        <v>62</v>
      </c>
      <c r="C412" s="59">
        <v>21.34</v>
      </c>
      <c r="D412" s="60">
        <v>2008</v>
      </c>
      <c r="E412" s="60">
        <v>254</v>
      </c>
      <c r="F412" s="61">
        <v>11.2</v>
      </c>
      <c r="G412" s="61"/>
      <c r="H412" s="61">
        <v>27.6</v>
      </c>
      <c r="I412" s="61"/>
      <c r="J412" s="61">
        <v>0.4</v>
      </c>
      <c r="K412" s="61">
        <v>296</v>
      </c>
      <c r="L412" s="61">
        <v>0.1</v>
      </c>
      <c r="M412" s="61">
        <v>0</v>
      </c>
      <c r="N412" s="61">
        <v>0.01</v>
      </c>
      <c r="O412" s="61">
        <v>0.2</v>
      </c>
      <c r="P412" s="52">
        <v>18</v>
      </c>
      <c r="Q412" s="50">
        <v>81</v>
      </c>
      <c r="R412" s="52">
        <v>10</v>
      </c>
      <c r="S412" s="62">
        <v>1</v>
      </c>
      <c r="T412" s="15"/>
      <c r="U412" s="15"/>
      <c r="V412" s="15"/>
    </row>
    <row r="413" spans="1:22" ht="15.75" thickBot="1">
      <c r="A413" s="73" t="s">
        <v>63</v>
      </c>
      <c r="B413" s="50">
        <v>150</v>
      </c>
      <c r="C413" s="59">
        <v>4.1</v>
      </c>
      <c r="D413" s="64">
        <v>2008</v>
      </c>
      <c r="E413" s="64">
        <v>331</v>
      </c>
      <c r="F413" s="61">
        <v>5.5</v>
      </c>
      <c r="G413" s="61"/>
      <c r="H413" s="61">
        <v>4.8</v>
      </c>
      <c r="I413" s="61"/>
      <c r="J413" s="61">
        <v>31.3</v>
      </c>
      <c r="K413" s="61">
        <v>191</v>
      </c>
      <c r="L413" s="61">
        <v>0.06</v>
      </c>
      <c r="M413" s="61">
        <v>0</v>
      </c>
      <c r="N413" s="61">
        <v>0.03</v>
      </c>
      <c r="O413" s="52">
        <v>0.8</v>
      </c>
      <c r="P413" s="61">
        <v>11</v>
      </c>
      <c r="Q413" s="50">
        <v>36</v>
      </c>
      <c r="R413" s="50">
        <v>7</v>
      </c>
      <c r="S413" s="52">
        <v>0.8</v>
      </c>
      <c r="T413" s="15"/>
      <c r="U413" s="15"/>
      <c r="V413" s="15"/>
    </row>
    <row r="414" spans="1:22" ht="15.75" thickBot="1">
      <c r="A414" s="66" t="s">
        <v>106</v>
      </c>
      <c r="B414" s="50">
        <v>200</v>
      </c>
      <c r="C414" s="51">
        <v>2.8</v>
      </c>
      <c r="D414" s="67">
        <v>2008</v>
      </c>
      <c r="E414" s="64">
        <v>436</v>
      </c>
      <c r="F414" s="61">
        <v>0.2</v>
      </c>
      <c r="G414" s="61"/>
      <c r="H414" s="61">
        <v>0</v>
      </c>
      <c r="I414" s="61"/>
      <c r="J414" s="61">
        <v>25.7</v>
      </c>
      <c r="K414" s="61">
        <v>105</v>
      </c>
      <c r="L414" s="61">
        <v>0.01</v>
      </c>
      <c r="M414" s="61">
        <v>13</v>
      </c>
      <c r="N414" s="61">
        <v>0</v>
      </c>
      <c r="O414" s="50">
        <v>0.1</v>
      </c>
      <c r="P414" s="65">
        <v>8</v>
      </c>
      <c r="Q414" s="50">
        <v>5</v>
      </c>
      <c r="R414" s="50">
        <v>3</v>
      </c>
      <c r="S414" s="52">
        <v>0</v>
      </c>
      <c r="T414" s="21"/>
      <c r="U414" s="15"/>
      <c r="V414" s="15"/>
    </row>
    <row r="415" spans="1:22" ht="26.25" thickBot="1">
      <c r="A415" s="44" t="s">
        <v>91</v>
      </c>
      <c r="B415" s="50">
        <v>30</v>
      </c>
      <c r="C415" s="59">
        <v>1.51</v>
      </c>
      <c r="D415" s="64" t="s">
        <v>31</v>
      </c>
      <c r="E415" s="64" t="s">
        <v>31</v>
      </c>
      <c r="F415" s="64">
        <v>4.8</v>
      </c>
      <c r="G415" s="64"/>
      <c r="H415" s="64">
        <v>0.3</v>
      </c>
      <c r="I415" s="64"/>
      <c r="J415" s="64">
        <v>21</v>
      </c>
      <c r="K415" s="64">
        <v>100.7</v>
      </c>
      <c r="L415" s="64">
        <v>0.6</v>
      </c>
      <c r="M415" s="64">
        <v>0</v>
      </c>
      <c r="N415" s="64">
        <v>3</v>
      </c>
      <c r="O415" s="64">
        <v>1.8</v>
      </c>
      <c r="P415" s="64">
        <v>75</v>
      </c>
      <c r="Q415" s="64">
        <v>23</v>
      </c>
      <c r="R415" s="64">
        <v>15</v>
      </c>
      <c r="S415" s="64">
        <v>0.6</v>
      </c>
      <c r="T415" s="15"/>
      <c r="U415" s="15"/>
      <c r="V415" s="15"/>
    </row>
    <row r="416" spans="1:22" ht="15.75" thickBot="1">
      <c r="A416" s="76" t="s">
        <v>32</v>
      </c>
      <c r="B416" s="96"/>
      <c r="C416" s="71">
        <f>SUM(C410:C415)</f>
        <v>54.379999999999995</v>
      </c>
      <c r="D416" s="87"/>
      <c r="E416" s="76"/>
      <c r="F416" s="76">
        <f>SUM(F410:F415)</f>
        <v>30.8</v>
      </c>
      <c r="G416" s="76">
        <f aca="true" t="shared" si="41" ref="G416:S416">SUM(G410:G415)</f>
        <v>0</v>
      </c>
      <c r="H416" s="76">
        <f t="shared" si="41"/>
        <v>42.3</v>
      </c>
      <c r="I416" s="76">
        <f t="shared" si="41"/>
        <v>0</v>
      </c>
      <c r="J416" s="76">
        <f t="shared" si="41"/>
        <v>99.60000000000001</v>
      </c>
      <c r="K416" s="76">
        <f t="shared" si="41"/>
        <v>900.7</v>
      </c>
      <c r="L416" s="76">
        <f t="shared" si="41"/>
        <v>0.95</v>
      </c>
      <c r="M416" s="76">
        <f t="shared" si="41"/>
        <v>25</v>
      </c>
      <c r="N416" s="76">
        <f t="shared" si="41"/>
        <v>3.25</v>
      </c>
      <c r="O416" s="76">
        <f t="shared" si="41"/>
        <v>5.5</v>
      </c>
      <c r="P416" s="76">
        <f t="shared" si="41"/>
        <v>185</v>
      </c>
      <c r="Q416" s="76">
        <f t="shared" si="41"/>
        <v>312</v>
      </c>
      <c r="R416" s="76">
        <f t="shared" si="41"/>
        <v>86</v>
      </c>
      <c r="S416" s="76">
        <f t="shared" si="41"/>
        <v>4.999999999999999</v>
      </c>
      <c r="T416" s="15"/>
      <c r="U416" s="15"/>
      <c r="V416" s="15"/>
    </row>
    <row r="417" spans="1:22" ht="15.75" thickBot="1">
      <c r="A417" s="251" t="s">
        <v>130</v>
      </c>
      <c r="B417" s="252"/>
      <c r="C417" s="252"/>
      <c r="D417" s="252"/>
      <c r="E417" s="252"/>
      <c r="F417" s="252"/>
      <c r="G417" s="252"/>
      <c r="H417" s="252"/>
      <c r="I417" s="252"/>
      <c r="J417" s="252"/>
      <c r="K417" s="252"/>
      <c r="L417" s="252"/>
      <c r="M417" s="252"/>
      <c r="N417" s="252"/>
      <c r="O417" s="252"/>
      <c r="P417" s="252"/>
      <c r="Q417" s="252"/>
      <c r="R417" s="252"/>
      <c r="S417" s="253"/>
      <c r="T417" s="15"/>
      <c r="U417" s="15"/>
      <c r="V417" s="15"/>
    </row>
    <row r="418" spans="1:22" ht="15.75" thickBot="1">
      <c r="A418" s="80" t="s">
        <v>135</v>
      </c>
      <c r="B418" s="50">
        <v>75</v>
      </c>
      <c r="C418" s="59">
        <v>6.89</v>
      </c>
      <c r="D418" s="89">
        <v>2009</v>
      </c>
      <c r="E418" s="52">
        <v>802</v>
      </c>
      <c r="F418" s="62">
        <v>4</v>
      </c>
      <c r="G418" s="62"/>
      <c r="H418" s="62">
        <v>1.5</v>
      </c>
      <c r="I418" s="62"/>
      <c r="J418" s="62">
        <v>46.4</v>
      </c>
      <c r="K418" s="62">
        <v>214</v>
      </c>
      <c r="L418" s="62">
        <v>15</v>
      </c>
      <c r="M418" s="62">
        <v>9</v>
      </c>
      <c r="N418" s="62">
        <v>37</v>
      </c>
      <c r="O418" s="62">
        <v>0</v>
      </c>
      <c r="P418" s="62">
        <v>0.07</v>
      </c>
      <c r="Q418" s="62">
        <v>12</v>
      </c>
      <c r="R418" s="62">
        <v>0.01</v>
      </c>
      <c r="S418" s="62">
        <v>0.6</v>
      </c>
      <c r="T418" s="15"/>
      <c r="U418" s="15"/>
      <c r="V418" s="15"/>
    </row>
    <row r="419" spans="1:22" ht="15.75" thickBot="1">
      <c r="A419" s="80" t="s">
        <v>136</v>
      </c>
      <c r="B419" s="50">
        <v>120</v>
      </c>
      <c r="C419" s="59">
        <v>13.19</v>
      </c>
      <c r="D419" s="64" t="s">
        <v>31</v>
      </c>
      <c r="E419" s="64" t="s">
        <v>31</v>
      </c>
      <c r="F419" s="52">
        <v>0.9</v>
      </c>
      <c r="G419" s="52"/>
      <c r="H419" s="52">
        <v>0.2</v>
      </c>
      <c r="I419" s="52"/>
      <c r="J419" s="52">
        <v>8.1</v>
      </c>
      <c r="K419" s="52">
        <v>43</v>
      </c>
      <c r="L419" s="52">
        <v>0.04</v>
      </c>
      <c r="M419" s="52">
        <v>60</v>
      </c>
      <c r="N419" s="52">
        <v>8</v>
      </c>
      <c r="O419" s="52">
        <v>0.2</v>
      </c>
      <c r="P419" s="52">
        <v>34</v>
      </c>
      <c r="Q419" s="52">
        <v>0.3</v>
      </c>
      <c r="R419" s="52">
        <v>13</v>
      </c>
      <c r="S419" s="52">
        <v>0.3</v>
      </c>
      <c r="T419" s="15"/>
      <c r="U419" s="15"/>
      <c r="V419" s="15"/>
    </row>
    <row r="420" spans="1:22" ht="15.75" thickBot="1">
      <c r="A420" s="72" t="s">
        <v>165</v>
      </c>
      <c r="B420" s="50">
        <v>200</v>
      </c>
      <c r="C420" s="59">
        <v>9.63</v>
      </c>
      <c r="D420" s="64" t="s">
        <v>31</v>
      </c>
      <c r="E420" s="64" t="s">
        <v>31</v>
      </c>
      <c r="F420" s="59">
        <v>0.45</v>
      </c>
      <c r="G420" s="59"/>
      <c r="H420" s="59">
        <v>0.09</v>
      </c>
      <c r="I420" s="59"/>
      <c r="J420" s="59">
        <v>8.91</v>
      </c>
      <c r="K420" s="59">
        <v>38.7</v>
      </c>
      <c r="L420" s="59">
        <v>0.02</v>
      </c>
      <c r="M420" s="59">
        <v>4</v>
      </c>
      <c r="N420" s="59">
        <v>0</v>
      </c>
      <c r="O420" s="59">
        <v>0.2</v>
      </c>
      <c r="P420" s="59">
        <v>14</v>
      </c>
      <c r="Q420" s="59">
        <v>14</v>
      </c>
      <c r="R420" s="59">
        <v>8</v>
      </c>
      <c r="S420" s="59">
        <v>2.8</v>
      </c>
      <c r="T420" s="15"/>
      <c r="U420" s="15"/>
      <c r="V420" s="15"/>
    </row>
    <row r="421" spans="1:22" ht="15.75" thickBot="1">
      <c r="A421" s="69" t="s">
        <v>32</v>
      </c>
      <c r="B421" s="96"/>
      <c r="C421" s="71">
        <f>SUM(C418:C420)</f>
        <v>29.71</v>
      </c>
      <c r="D421" s="87"/>
      <c r="E421" s="76"/>
      <c r="F421" s="71">
        <f aca="true" t="shared" si="42" ref="F421:S421">SUM(F418:F420)</f>
        <v>5.3500000000000005</v>
      </c>
      <c r="G421" s="71">
        <f t="shared" si="42"/>
        <v>0</v>
      </c>
      <c r="H421" s="71">
        <f t="shared" si="42"/>
        <v>1.79</v>
      </c>
      <c r="I421" s="71">
        <f t="shared" si="42"/>
        <v>0</v>
      </c>
      <c r="J421" s="71">
        <f t="shared" si="42"/>
        <v>63.41</v>
      </c>
      <c r="K421" s="71">
        <f t="shared" si="42"/>
        <v>295.7</v>
      </c>
      <c r="L421" s="71">
        <f t="shared" si="42"/>
        <v>15.059999999999999</v>
      </c>
      <c r="M421" s="71">
        <f t="shared" si="42"/>
        <v>73</v>
      </c>
      <c r="N421" s="71">
        <f t="shared" si="42"/>
        <v>45</v>
      </c>
      <c r="O421" s="71">
        <f t="shared" si="42"/>
        <v>0.4</v>
      </c>
      <c r="P421" s="71">
        <f t="shared" si="42"/>
        <v>48.07</v>
      </c>
      <c r="Q421" s="71">
        <f t="shared" si="42"/>
        <v>26.3</v>
      </c>
      <c r="R421" s="71">
        <f t="shared" si="42"/>
        <v>21.009999999999998</v>
      </c>
      <c r="S421" s="71">
        <f t="shared" si="42"/>
        <v>3.6999999999999997</v>
      </c>
      <c r="T421" s="15"/>
      <c r="U421" s="15"/>
      <c r="V421" s="15"/>
    </row>
    <row r="422" spans="1:22" ht="15.75" thickBot="1">
      <c r="A422" s="82" t="s">
        <v>85</v>
      </c>
      <c r="B422" s="70"/>
      <c r="C422" s="71">
        <f>C421+C416+C408</f>
        <v>105</v>
      </c>
      <c r="D422" s="82"/>
      <c r="E422" s="82"/>
      <c r="F422" s="107">
        <f aca="true" t="shared" si="43" ref="F422:S422">F421+F416+F408</f>
        <v>49.55</v>
      </c>
      <c r="G422" s="107">
        <f t="shared" si="43"/>
        <v>0</v>
      </c>
      <c r="H422" s="107">
        <f t="shared" si="43"/>
        <v>59.19</v>
      </c>
      <c r="I422" s="107">
        <f t="shared" si="43"/>
        <v>0</v>
      </c>
      <c r="J422" s="107">
        <f t="shared" si="43"/>
        <v>260.40999999999997</v>
      </c>
      <c r="K422" s="107">
        <f t="shared" si="43"/>
        <v>1780.4</v>
      </c>
      <c r="L422" s="107">
        <f t="shared" si="43"/>
        <v>16.18</v>
      </c>
      <c r="M422" s="107">
        <f t="shared" si="43"/>
        <v>162</v>
      </c>
      <c r="N422" s="107">
        <f t="shared" si="43"/>
        <v>56.34</v>
      </c>
      <c r="O422" s="107">
        <f t="shared" si="43"/>
        <v>7.2</v>
      </c>
      <c r="P422" s="107">
        <f t="shared" si="43"/>
        <v>383.07</v>
      </c>
      <c r="Q422" s="107">
        <f t="shared" si="43"/>
        <v>442.6</v>
      </c>
      <c r="R422" s="107">
        <f t="shared" si="43"/>
        <v>307.01</v>
      </c>
      <c r="S422" s="107">
        <f t="shared" si="43"/>
        <v>12.6</v>
      </c>
      <c r="T422" s="15"/>
      <c r="U422" s="15"/>
      <c r="V422" s="15"/>
    </row>
    <row r="423" spans="1:22" ht="15.75" thickBot="1">
      <c r="A423" s="20"/>
      <c r="B423" s="125"/>
      <c r="C423" s="18"/>
      <c r="D423" s="22"/>
      <c r="E423" s="23"/>
      <c r="F423" s="9"/>
      <c r="G423" s="7"/>
      <c r="H423" s="42"/>
      <c r="I423" s="19"/>
      <c r="J423" s="126"/>
      <c r="K423" s="20"/>
      <c r="L423" s="10"/>
      <c r="M423" s="10"/>
      <c r="N423" s="10"/>
      <c r="O423" s="10"/>
      <c r="P423" s="10"/>
      <c r="Q423" s="10"/>
      <c r="R423" s="10"/>
      <c r="S423" s="10"/>
      <c r="T423" s="15"/>
      <c r="U423" s="15"/>
      <c r="V423" s="15"/>
    </row>
    <row r="424" spans="1:22" ht="15">
      <c r="A424" s="43" t="s">
        <v>162</v>
      </c>
      <c r="B424" s="29"/>
      <c r="C424" s="30"/>
      <c r="D424" s="31"/>
      <c r="E424" s="28"/>
      <c r="F424" s="27"/>
      <c r="G424" s="27"/>
      <c r="H424" s="27"/>
      <c r="I424" s="32"/>
      <c r="J424" s="29"/>
      <c r="K424" s="28"/>
      <c r="L424" s="28"/>
      <c r="M424" s="28"/>
      <c r="N424" s="28"/>
      <c r="O424" s="28"/>
      <c r="P424" s="28"/>
      <c r="Q424" s="28"/>
      <c r="R424" s="28"/>
      <c r="S424" s="28"/>
      <c r="T424" s="33"/>
      <c r="U424" s="15"/>
      <c r="V424" s="15"/>
    </row>
    <row r="425" spans="1:22" ht="15">
      <c r="A425" s="43"/>
      <c r="B425" s="29"/>
      <c r="C425" s="30"/>
      <c r="D425" s="31"/>
      <c r="E425" s="28"/>
      <c r="F425" s="27"/>
      <c r="G425" s="27"/>
      <c r="H425" s="27"/>
      <c r="I425" s="32"/>
      <c r="J425" s="29"/>
      <c r="K425" s="28"/>
      <c r="L425" s="28"/>
      <c r="M425" s="28"/>
      <c r="N425" s="28"/>
      <c r="O425" s="28"/>
      <c r="P425" s="28"/>
      <c r="Q425" s="28"/>
      <c r="R425" s="28"/>
      <c r="S425" s="28"/>
      <c r="T425" s="33"/>
      <c r="U425" s="15"/>
      <c r="V425" s="15"/>
    </row>
    <row r="426" spans="1:22" ht="15">
      <c r="A426" s="43" t="s">
        <v>161</v>
      </c>
      <c r="B426" s="29"/>
      <c r="C426" s="30"/>
      <c r="D426" s="31"/>
      <c r="E426" s="28"/>
      <c r="F426" s="27"/>
      <c r="G426" s="27"/>
      <c r="H426" s="27"/>
      <c r="I426" s="32"/>
      <c r="J426" s="29"/>
      <c r="K426" s="28"/>
      <c r="L426" s="28"/>
      <c r="M426" s="28"/>
      <c r="N426" s="28"/>
      <c r="O426" s="28"/>
      <c r="P426" s="28"/>
      <c r="Q426" s="28"/>
      <c r="R426" s="28"/>
      <c r="S426" s="28"/>
      <c r="T426" s="33"/>
      <c r="U426" s="15"/>
      <c r="V426" s="15"/>
    </row>
    <row r="427" spans="1:22" ht="15.75">
      <c r="A427" s="274" t="s">
        <v>157</v>
      </c>
      <c r="B427" s="274"/>
      <c r="C427" s="25"/>
      <c r="D427" s="25"/>
      <c r="E427" s="25"/>
      <c r="F427" s="25"/>
      <c r="G427" s="25"/>
      <c r="H427" s="25"/>
      <c r="I427" s="25"/>
      <c r="J427" s="25"/>
      <c r="K427" s="25"/>
      <c r="L427" s="275" t="s">
        <v>158</v>
      </c>
      <c r="M427" s="275"/>
      <c r="N427" s="275"/>
      <c r="O427" s="275"/>
      <c r="P427" s="275"/>
      <c r="Q427" s="275"/>
      <c r="R427" s="275"/>
      <c r="S427" s="25"/>
      <c r="T427" s="33"/>
      <c r="U427" s="15"/>
      <c r="V427" s="15"/>
    </row>
    <row r="428" spans="1:22" ht="15">
      <c r="A428" s="25"/>
      <c r="B428" s="25"/>
      <c r="C428" s="25"/>
      <c r="D428" s="25"/>
      <c r="E428" s="25"/>
      <c r="F428" s="25"/>
      <c r="G428" s="25"/>
      <c r="H428" s="25"/>
      <c r="I428" s="25"/>
      <c r="J428" s="25"/>
      <c r="K428" s="25"/>
      <c r="L428" s="25"/>
      <c r="M428" s="25"/>
      <c r="N428" s="25"/>
      <c r="O428" s="25"/>
      <c r="P428" s="25"/>
      <c r="Q428" s="25"/>
      <c r="R428" s="25"/>
      <c r="S428" s="25"/>
      <c r="T428" s="33"/>
      <c r="U428" s="15"/>
      <c r="V428" s="15"/>
    </row>
    <row r="429" spans="1:22" ht="15.75">
      <c r="A429" s="25"/>
      <c r="B429" s="25"/>
      <c r="C429" s="25"/>
      <c r="D429" s="25"/>
      <c r="E429" s="25"/>
      <c r="F429" s="25"/>
      <c r="G429" s="25"/>
      <c r="H429" s="25"/>
      <c r="I429" s="25"/>
      <c r="J429" s="25"/>
      <c r="K429" s="25"/>
      <c r="L429" s="274" t="s">
        <v>159</v>
      </c>
      <c r="M429" s="274"/>
      <c r="N429" s="274"/>
      <c r="O429" s="274"/>
      <c r="P429" s="274"/>
      <c r="Q429" s="274"/>
      <c r="R429" s="274"/>
      <c r="S429" s="25"/>
      <c r="T429" s="33"/>
      <c r="U429" s="15"/>
      <c r="V429" s="15"/>
    </row>
    <row r="430" spans="1:22" ht="15">
      <c r="A430" s="25"/>
      <c r="B430" s="25"/>
      <c r="C430" s="25"/>
      <c r="D430" s="25"/>
      <c r="E430" s="25"/>
      <c r="F430" s="25"/>
      <c r="G430" s="25"/>
      <c r="H430" s="25"/>
      <c r="I430" s="25"/>
      <c r="J430" s="25"/>
      <c r="K430" s="25"/>
      <c r="L430" s="25"/>
      <c r="M430" s="25"/>
      <c r="N430" s="25"/>
      <c r="O430" s="25"/>
      <c r="P430" s="25"/>
      <c r="Q430" s="25"/>
      <c r="R430" s="25"/>
      <c r="S430" s="25"/>
      <c r="T430" s="33"/>
      <c r="U430" s="15"/>
      <c r="V430" s="15"/>
    </row>
    <row r="431" spans="1:22" ht="30.75" customHeight="1">
      <c r="A431" s="276" t="s">
        <v>163</v>
      </c>
      <c r="B431" s="276"/>
      <c r="C431" s="276"/>
      <c r="D431" s="276"/>
      <c r="E431" s="276"/>
      <c r="F431" s="276"/>
      <c r="G431" s="276"/>
      <c r="H431" s="276"/>
      <c r="I431" s="276"/>
      <c r="J431" s="276"/>
      <c r="K431" s="276"/>
      <c r="L431" s="276"/>
      <c r="M431" s="276"/>
      <c r="N431" s="276"/>
      <c r="O431" s="276"/>
      <c r="P431" s="276"/>
      <c r="Q431" s="276"/>
      <c r="R431" s="276"/>
      <c r="S431" s="276"/>
      <c r="T431" s="33"/>
      <c r="U431" s="15"/>
      <c r="V431" s="15"/>
    </row>
    <row r="432" spans="1:22" ht="15">
      <c r="A432" s="25"/>
      <c r="B432" s="25"/>
      <c r="C432" s="25"/>
      <c r="D432" s="25"/>
      <c r="E432" s="25"/>
      <c r="F432" s="25"/>
      <c r="G432" s="25"/>
      <c r="H432" s="25"/>
      <c r="I432" s="25"/>
      <c r="J432" s="25"/>
      <c r="K432" s="25"/>
      <c r="L432" s="25"/>
      <c r="M432" s="25"/>
      <c r="N432" s="25"/>
      <c r="O432" s="25"/>
      <c r="P432" s="25"/>
      <c r="Q432" s="25"/>
      <c r="R432" s="25"/>
      <c r="S432" s="25"/>
      <c r="T432" s="33"/>
      <c r="U432" s="15"/>
      <c r="V432" s="15"/>
    </row>
    <row r="433" spans="1:22" ht="15.75" thickBot="1">
      <c r="A433" s="275" t="s">
        <v>160</v>
      </c>
      <c r="B433" s="275"/>
      <c r="C433" s="275"/>
      <c r="D433" s="275"/>
      <c r="E433" s="275"/>
      <c r="F433" s="275"/>
      <c r="G433" s="275"/>
      <c r="H433" s="275"/>
      <c r="I433" s="275"/>
      <c r="J433" s="275"/>
      <c r="K433" s="275"/>
      <c r="L433" s="275"/>
      <c r="M433" s="275"/>
      <c r="N433" s="275"/>
      <c r="O433" s="275"/>
      <c r="P433" s="275"/>
      <c r="Q433" s="275"/>
      <c r="R433" s="275"/>
      <c r="S433" s="275"/>
      <c r="T433" s="33"/>
      <c r="U433" s="15"/>
      <c r="V433" s="15"/>
    </row>
    <row r="434" spans="1:22" ht="15">
      <c r="A434" s="261" t="s">
        <v>0</v>
      </c>
      <c r="B434" s="24" t="s">
        <v>1</v>
      </c>
      <c r="C434" s="2" t="s">
        <v>2</v>
      </c>
      <c r="D434" s="277" t="s">
        <v>3</v>
      </c>
      <c r="E434" s="280" t="s">
        <v>4</v>
      </c>
      <c r="F434" s="283" t="s">
        <v>5</v>
      </c>
      <c r="G434" s="284"/>
      <c r="H434" s="264" t="s">
        <v>6</v>
      </c>
      <c r="I434" s="266"/>
      <c r="J434" s="3" t="s">
        <v>7</v>
      </c>
      <c r="K434" s="261" t="s">
        <v>8</v>
      </c>
      <c r="L434" s="264" t="s">
        <v>9</v>
      </c>
      <c r="M434" s="265"/>
      <c r="N434" s="265"/>
      <c r="O434" s="266"/>
      <c r="P434" s="267" t="s">
        <v>10</v>
      </c>
      <c r="Q434" s="265"/>
      <c r="R434" s="265"/>
      <c r="S434" s="266"/>
      <c r="T434" s="33"/>
      <c r="U434" s="15"/>
      <c r="V434" s="15"/>
    </row>
    <row r="435" spans="1:22" ht="15.75" thickBot="1">
      <c r="A435" s="262"/>
      <c r="B435" s="4" t="s">
        <v>11</v>
      </c>
      <c r="C435" s="268"/>
      <c r="D435" s="278"/>
      <c r="E435" s="281"/>
      <c r="F435" s="285"/>
      <c r="G435" s="286"/>
      <c r="H435" s="287"/>
      <c r="I435" s="288"/>
      <c r="J435" s="5" t="s">
        <v>11</v>
      </c>
      <c r="K435" s="262"/>
      <c r="L435" s="270" t="s">
        <v>12</v>
      </c>
      <c r="M435" s="271"/>
      <c r="N435" s="271"/>
      <c r="O435" s="272"/>
      <c r="P435" s="273" t="s">
        <v>13</v>
      </c>
      <c r="Q435" s="271"/>
      <c r="R435" s="271"/>
      <c r="S435" s="272"/>
      <c r="T435" s="33"/>
      <c r="U435" s="15"/>
      <c r="V435" s="15"/>
    </row>
    <row r="436" spans="1:22" ht="67.5" customHeight="1">
      <c r="A436" s="262"/>
      <c r="B436" s="254"/>
      <c r="C436" s="268"/>
      <c r="D436" s="278"/>
      <c r="E436" s="281"/>
      <c r="F436" s="5" t="s">
        <v>14</v>
      </c>
      <c r="G436" s="6" t="s">
        <v>15</v>
      </c>
      <c r="H436" s="5" t="s">
        <v>14</v>
      </c>
      <c r="I436" s="256" t="s">
        <v>16</v>
      </c>
      <c r="J436" s="259"/>
      <c r="K436" s="262"/>
      <c r="L436" s="261" t="s">
        <v>17</v>
      </c>
      <c r="M436" s="261" t="s">
        <v>18</v>
      </c>
      <c r="N436" s="261" t="s">
        <v>19</v>
      </c>
      <c r="O436" s="261" t="s">
        <v>20</v>
      </c>
      <c r="P436" s="261" t="s">
        <v>21</v>
      </c>
      <c r="Q436" s="261" t="s">
        <v>22</v>
      </c>
      <c r="R436" s="261" t="s">
        <v>23</v>
      </c>
      <c r="S436" s="261" t="s">
        <v>24</v>
      </c>
      <c r="T436" s="33"/>
      <c r="U436" s="15"/>
      <c r="V436" s="15"/>
    </row>
    <row r="437" spans="1:22" ht="12.75" customHeight="1" thickBot="1">
      <c r="A437" s="262"/>
      <c r="B437" s="254"/>
      <c r="C437" s="268"/>
      <c r="D437" s="278"/>
      <c r="E437" s="281"/>
      <c r="F437" s="5" t="s">
        <v>11</v>
      </c>
      <c r="G437" s="6" t="s">
        <v>25</v>
      </c>
      <c r="H437" s="5" t="s">
        <v>11</v>
      </c>
      <c r="I437" s="257"/>
      <c r="J437" s="259"/>
      <c r="K437" s="262"/>
      <c r="L437" s="262"/>
      <c r="M437" s="262"/>
      <c r="N437" s="262"/>
      <c r="O437" s="262"/>
      <c r="P437" s="262"/>
      <c r="Q437" s="262"/>
      <c r="R437" s="262"/>
      <c r="S437" s="262"/>
      <c r="T437" s="33"/>
      <c r="U437" s="15"/>
      <c r="V437" s="15"/>
    </row>
    <row r="438" spans="1:22" ht="15.75" hidden="1" thickBot="1">
      <c r="A438" s="262"/>
      <c r="B438" s="254"/>
      <c r="C438" s="268"/>
      <c r="D438" s="278"/>
      <c r="E438" s="281"/>
      <c r="F438" s="7"/>
      <c r="G438" s="8" t="s">
        <v>11</v>
      </c>
      <c r="H438" s="7"/>
      <c r="I438" s="257"/>
      <c r="J438" s="259"/>
      <c r="K438" s="262"/>
      <c r="L438" s="262"/>
      <c r="M438" s="262"/>
      <c r="N438" s="262"/>
      <c r="O438" s="262"/>
      <c r="P438" s="262"/>
      <c r="Q438" s="262"/>
      <c r="R438" s="262"/>
      <c r="S438" s="262"/>
      <c r="T438" s="33"/>
      <c r="U438" s="15"/>
      <c r="V438" s="15"/>
    </row>
    <row r="439" spans="1:22" ht="15.75" hidden="1" thickBot="1">
      <c r="A439" s="263"/>
      <c r="B439" s="255"/>
      <c r="C439" s="269"/>
      <c r="D439" s="279"/>
      <c r="E439" s="282"/>
      <c r="F439" s="9"/>
      <c r="G439" s="7"/>
      <c r="H439" s="7"/>
      <c r="I439" s="258"/>
      <c r="J439" s="260"/>
      <c r="K439" s="263"/>
      <c r="L439" s="5"/>
      <c r="M439" s="5"/>
      <c r="N439" s="5"/>
      <c r="O439" s="5"/>
      <c r="P439" s="5"/>
      <c r="Q439" s="5"/>
      <c r="R439" s="5"/>
      <c r="S439" s="5"/>
      <c r="T439" s="33"/>
      <c r="U439" s="15"/>
      <c r="V439" s="15"/>
    </row>
    <row r="440" spans="1:22" ht="15.75" thickBot="1">
      <c r="A440" s="251" t="s">
        <v>86</v>
      </c>
      <c r="B440" s="252"/>
      <c r="C440" s="252"/>
      <c r="D440" s="252"/>
      <c r="E440" s="252"/>
      <c r="F440" s="252"/>
      <c r="G440" s="252"/>
      <c r="H440" s="252"/>
      <c r="I440" s="252"/>
      <c r="J440" s="252"/>
      <c r="K440" s="252"/>
      <c r="L440" s="252"/>
      <c r="M440" s="252"/>
      <c r="N440" s="252"/>
      <c r="O440" s="252"/>
      <c r="P440" s="252"/>
      <c r="Q440" s="252"/>
      <c r="R440" s="252"/>
      <c r="S440" s="253"/>
      <c r="T440" s="15"/>
      <c r="U440" s="15"/>
      <c r="V440" s="15"/>
    </row>
    <row r="441" spans="1:22" ht="16.5" customHeight="1" thickBot="1">
      <c r="A441" s="44" t="s">
        <v>87</v>
      </c>
      <c r="B441" s="50" t="s">
        <v>28</v>
      </c>
      <c r="C441" s="59">
        <v>8.47</v>
      </c>
      <c r="D441" s="52">
        <v>2008</v>
      </c>
      <c r="E441" s="52">
        <v>184</v>
      </c>
      <c r="F441" s="64">
        <v>9.07</v>
      </c>
      <c r="G441" s="64"/>
      <c r="H441" s="64">
        <v>9.5</v>
      </c>
      <c r="I441" s="64"/>
      <c r="J441" s="64">
        <v>35.9</v>
      </c>
      <c r="K441" s="64">
        <v>265.3</v>
      </c>
      <c r="L441" s="64">
        <v>0.14</v>
      </c>
      <c r="M441" s="64">
        <v>1</v>
      </c>
      <c r="N441" s="64">
        <v>0.04</v>
      </c>
      <c r="O441" s="64">
        <v>0.4</v>
      </c>
      <c r="P441" s="64">
        <v>97</v>
      </c>
      <c r="Q441" s="64">
        <v>177</v>
      </c>
      <c r="R441" s="64">
        <v>85</v>
      </c>
      <c r="S441" s="64">
        <v>3</v>
      </c>
      <c r="T441" s="15"/>
      <c r="U441" s="15"/>
      <c r="V441" s="15"/>
    </row>
    <row r="442" spans="1:22" ht="16.5" customHeight="1" thickBot="1">
      <c r="A442" s="44" t="s">
        <v>47</v>
      </c>
      <c r="B442" s="50">
        <v>200</v>
      </c>
      <c r="C442" s="59">
        <v>1.25</v>
      </c>
      <c r="D442" s="52">
        <v>2008</v>
      </c>
      <c r="E442" s="52">
        <v>430</v>
      </c>
      <c r="F442" s="52">
        <v>0.2</v>
      </c>
      <c r="G442" s="52"/>
      <c r="H442" s="52">
        <v>0.1</v>
      </c>
      <c r="I442" s="52"/>
      <c r="J442" s="52">
        <v>15</v>
      </c>
      <c r="K442" s="52">
        <v>60</v>
      </c>
      <c r="L442" s="52">
        <v>0</v>
      </c>
      <c r="M442" s="52">
        <v>0</v>
      </c>
      <c r="N442" s="52">
        <v>0</v>
      </c>
      <c r="O442" s="52">
        <v>0</v>
      </c>
      <c r="P442" s="52">
        <v>5</v>
      </c>
      <c r="Q442" s="52">
        <v>8</v>
      </c>
      <c r="R442" s="52">
        <v>4</v>
      </c>
      <c r="S442" s="52">
        <v>1</v>
      </c>
      <c r="T442" s="15"/>
      <c r="U442" s="15"/>
      <c r="V442" s="15"/>
    </row>
    <row r="443" spans="1:22" ht="16.5" customHeight="1" thickBot="1">
      <c r="A443" s="44" t="s">
        <v>154</v>
      </c>
      <c r="B443" s="50">
        <v>40</v>
      </c>
      <c r="C443" s="59">
        <v>5.66</v>
      </c>
      <c r="D443" s="52" t="s">
        <v>31</v>
      </c>
      <c r="E443" s="65" t="s">
        <v>31</v>
      </c>
      <c r="F443" s="61">
        <v>0.5</v>
      </c>
      <c r="G443" s="64"/>
      <c r="H443" s="61">
        <v>5</v>
      </c>
      <c r="I443" s="61">
        <v>5</v>
      </c>
      <c r="J443" s="61">
        <v>35</v>
      </c>
      <c r="K443" s="61">
        <v>120</v>
      </c>
      <c r="L443" s="61">
        <v>0.1</v>
      </c>
      <c r="M443" s="61">
        <v>0.3</v>
      </c>
      <c r="N443" s="61">
        <v>0.01</v>
      </c>
      <c r="O443" s="61">
        <v>0.01</v>
      </c>
      <c r="P443" s="61">
        <v>15</v>
      </c>
      <c r="Q443" s="61">
        <v>43</v>
      </c>
      <c r="R443" s="61">
        <v>12</v>
      </c>
      <c r="S443" s="61">
        <v>1</v>
      </c>
      <c r="T443" s="15"/>
      <c r="U443" s="15"/>
      <c r="V443" s="15"/>
    </row>
    <row r="444" spans="1:22" ht="15.75" thickBot="1">
      <c r="A444" s="73" t="s">
        <v>156</v>
      </c>
      <c r="B444" s="50">
        <v>35</v>
      </c>
      <c r="C444" s="59">
        <v>4.04</v>
      </c>
      <c r="D444" s="64" t="s">
        <v>31</v>
      </c>
      <c r="E444" s="64" t="s">
        <v>31</v>
      </c>
      <c r="F444" s="64">
        <v>0.4</v>
      </c>
      <c r="G444" s="64"/>
      <c r="H444" s="64">
        <v>0.4</v>
      </c>
      <c r="I444" s="64"/>
      <c r="J444" s="64">
        <v>9.8</v>
      </c>
      <c r="K444" s="64">
        <v>47</v>
      </c>
      <c r="L444" s="64">
        <v>0.03</v>
      </c>
      <c r="M444" s="64">
        <v>10</v>
      </c>
      <c r="N444" s="64">
        <v>5</v>
      </c>
      <c r="O444" s="64">
        <v>0.2</v>
      </c>
      <c r="P444" s="64">
        <v>16</v>
      </c>
      <c r="Q444" s="64">
        <v>0.4</v>
      </c>
      <c r="R444" s="64">
        <v>9</v>
      </c>
      <c r="S444" s="64">
        <v>2.2</v>
      </c>
      <c r="T444" s="15"/>
      <c r="U444" s="15"/>
      <c r="V444" s="15"/>
    </row>
    <row r="445" spans="1:22" ht="15.75" thickBot="1">
      <c r="A445" s="44" t="s">
        <v>92</v>
      </c>
      <c r="B445" s="50">
        <v>30</v>
      </c>
      <c r="C445" s="59">
        <v>2.47</v>
      </c>
      <c r="D445" s="64" t="s">
        <v>31</v>
      </c>
      <c r="E445" s="52" t="s">
        <v>31</v>
      </c>
      <c r="F445" s="52">
        <v>2.25</v>
      </c>
      <c r="G445" s="52"/>
      <c r="H445" s="52">
        <v>0.87</v>
      </c>
      <c r="I445" s="52"/>
      <c r="J445" s="52">
        <v>15.42</v>
      </c>
      <c r="K445" s="52">
        <v>78.6</v>
      </c>
      <c r="L445" s="52">
        <v>0.033</v>
      </c>
      <c r="M445" s="52">
        <v>0</v>
      </c>
      <c r="N445" s="52">
        <v>0</v>
      </c>
      <c r="O445" s="52">
        <v>0.51</v>
      </c>
      <c r="P445" s="52">
        <v>5.7</v>
      </c>
      <c r="Q445" s="52">
        <v>0.63</v>
      </c>
      <c r="R445" s="52">
        <v>3.9</v>
      </c>
      <c r="S445" s="52">
        <v>0.36</v>
      </c>
      <c r="T445" s="15"/>
      <c r="U445" s="15"/>
      <c r="V445" s="15"/>
    </row>
    <row r="446" spans="1:22" ht="15.75" thickBot="1">
      <c r="A446" s="44"/>
      <c r="B446" s="99"/>
      <c r="C446" s="71">
        <f>SUM(C441:C445)</f>
        <v>21.89</v>
      </c>
      <c r="D446" s="52"/>
      <c r="E446" s="65"/>
      <c r="F446" s="98">
        <f aca="true" t="shared" si="44" ref="F446:S446">SUM(F441:F445)</f>
        <v>12.42</v>
      </c>
      <c r="G446" s="98">
        <f t="shared" si="44"/>
        <v>0</v>
      </c>
      <c r="H446" s="98">
        <f t="shared" si="44"/>
        <v>15.87</v>
      </c>
      <c r="I446" s="98">
        <f t="shared" si="44"/>
        <v>5</v>
      </c>
      <c r="J446" s="98">
        <f t="shared" si="44"/>
        <v>111.12</v>
      </c>
      <c r="K446" s="98">
        <f t="shared" si="44"/>
        <v>570.9</v>
      </c>
      <c r="L446" s="98">
        <f t="shared" si="44"/>
        <v>0.30300000000000005</v>
      </c>
      <c r="M446" s="98">
        <f t="shared" si="44"/>
        <v>11.3</v>
      </c>
      <c r="N446" s="98">
        <f t="shared" si="44"/>
        <v>5.05</v>
      </c>
      <c r="O446" s="98">
        <f t="shared" si="44"/>
        <v>1.12</v>
      </c>
      <c r="P446" s="98">
        <f t="shared" si="44"/>
        <v>138.7</v>
      </c>
      <c r="Q446" s="98">
        <f t="shared" si="44"/>
        <v>229.03</v>
      </c>
      <c r="R446" s="98">
        <f t="shared" si="44"/>
        <v>113.9</v>
      </c>
      <c r="S446" s="98">
        <f t="shared" si="44"/>
        <v>7.5600000000000005</v>
      </c>
      <c r="T446" s="15"/>
      <c r="U446" s="15"/>
      <c r="V446" s="15"/>
    </row>
    <row r="447" spans="1:22" ht="15.75" thickBot="1">
      <c r="A447" s="251" t="s">
        <v>34</v>
      </c>
      <c r="B447" s="252"/>
      <c r="C447" s="252"/>
      <c r="D447" s="252"/>
      <c r="E447" s="252"/>
      <c r="F447" s="252"/>
      <c r="G447" s="252"/>
      <c r="H447" s="252"/>
      <c r="I447" s="252"/>
      <c r="J447" s="252"/>
      <c r="K447" s="252"/>
      <c r="L447" s="252"/>
      <c r="M447" s="252"/>
      <c r="N447" s="252"/>
      <c r="O447" s="252"/>
      <c r="P447" s="252"/>
      <c r="Q447" s="252"/>
      <c r="R447" s="252"/>
      <c r="S447" s="253"/>
      <c r="T447" s="15"/>
      <c r="U447" s="15"/>
      <c r="V447" s="15"/>
    </row>
    <row r="448" spans="1:22" ht="15.75" thickBot="1">
      <c r="A448" s="73" t="s">
        <v>84</v>
      </c>
      <c r="B448" s="68">
        <v>60</v>
      </c>
      <c r="C448" s="59">
        <v>5.38</v>
      </c>
      <c r="D448" s="95">
        <v>2009</v>
      </c>
      <c r="E448" s="95">
        <v>60</v>
      </c>
      <c r="F448" s="61">
        <v>3.6</v>
      </c>
      <c r="G448" s="61"/>
      <c r="H448" s="61">
        <v>10.2</v>
      </c>
      <c r="I448" s="61"/>
      <c r="J448" s="61">
        <v>7.8</v>
      </c>
      <c r="K448" s="61">
        <v>137</v>
      </c>
      <c r="L448" s="61">
        <v>0.06</v>
      </c>
      <c r="M448" s="61">
        <v>8</v>
      </c>
      <c r="N448" s="61">
        <v>0.45</v>
      </c>
      <c r="O448" s="50">
        <v>4.6</v>
      </c>
      <c r="P448" s="65">
        <v>20</v>
      </c>
      <c r="Q448" s="50">
        <v>46</v>
      </c>
      <c r="R448" s="52">
        <v>20</v>
      </c>
      <c r="S448" s="62">
        <v>0.9</v>
      </c>
      <c r="T448" s="15"/>
      <c r="U448" s="15"/>
      <c r="V448" s="15"/>
    </row>
    <row r="449" spans="1:22" ht="26.25" thickBot="1">
      <c r="A449" s="73" t="s">
        <v>60</v>
      </c>
      <c r="B449" s="50" t="s">
        <v>42</v>
      </c>
      <c r="C449" s="59">
        <v>7.84</v>
      </c>
      <c r="D449" s="64">
        <v>2009</v>
      </c>
      <c r="E449" s="64">
        <v>133</v>
      </c>
      <c r="F449" s="61">
        <v>3.2</v>
      </c>
      <c r="G449" s="61"/>
      <c r="H449" s="61">
        <v>5.6</v>
      </c>
      <c r="I449" s="61"/>
      <c r="J449" s="61">
        <v>12.1</v>
      </c>
      <c r="K449" s="61">
        <v>112</v>
      </c>
      <c r="L449" s="61">
        <v>0.05</v>
      </c>
      <c r="M449" s="61">
        <v>11</v>
      </c>
      <c r="N449" s="61">
        <v>0.22</v>
      </c>
      <c r="O449" s="65">
        <v>0.2</v>
      </c>
      <c r="P449" s="61">
        <v>52</v>
      </c>
      <c r="Q449" s="93">
        <v>58</v>
      </c>
      <c r="R449" s="93">
        <v>25</v>
      </c>
      <c r="S449" s="52">
        <v>1.3</v>
      </c>
      <c r="T449" s="15"/>
      <c r="U449" s="15"/>
      <c r="V449" s="15"/>
    </row>
    <row r="450" spans="1:22" ht="26.25" thickBot="1">
      <c r="A450" s="44" t="s">
        <v>51</v>
      </c>
      <c r="B450" s="50" t="s">
        <v>152</v>
      </c>
      <c r="C450" s="59">
        <v>29.7</v>
      </c>
      <c r="D450" s="52">
        <v>2008</v>
      </c>
      <c r="E450" s="52">
        <v>272</v>
      </c>
      <c r="F450" s="52">
        <v>7.5</v>
      </c>
      <c r="G450" s="52"/>
      <c r="H450" s="52">
        <v>11.2</v>
      </c>
      <c r="I450" s="52"/>
      <c r="J450" s="52">
        <v>6.4</v>
      </c>
      <c r="K450" s="52">
        <v>251.2</v>
      </c>
      <c r="L450" s="52">
        <v>0.04</v>
      </c>
      <c r="M450" s="52">
        <v>0</v>
      </c>
      <c r="N450" s="52">
        <v>0.03</v>
      </c>
      <c r="O450" s="52">
        <v>1.8</v>
      </c>
      <c r="P450" s="52">
        <v>7</v>
      </c>
      <c r="Q450" s="52">
        <v>76</v>
      </c>
      <c r="R450" s="52">
        <v>12</v>
      </c>
      <c r="S450" s="52">
        <v>1</v>
      </c>
      <c r="T450" s="15"/>
      <c r="U450" s="15"/>
      <c r="V450" s="15"/>
    </row>
    <row r="451" spans="1:22" ht="15.75" thickBot="1">
      <c r="A451" s="73" t="s">
        <v>44</v>
      </c>
      <c r="B451" s="68">
        <v>150</v>
      </c>
      <c r="C451" s="59">
        <v>4.15</v>
      </c>
      <c r="D451" s="95">
        <v>2008</v>
      </c>
      <c r="E451" s="95">
        <v>325</v>
      </c>
      <c r="F451" s="61">
        <v>3.7</v>
      </c>
      <c r="G451" s="61"/>
      <c r="H451" s="61">
        <v>6.3</v>
      </c>
      <c r="I451" s="61"/>
      <c r="J451" s="61">
        <v>32.8</v>
      </c>
      <c r="K451" s="61">
        <v>203</v>
      </c>
      <c r="L451" s="61">
        <v>0.02</v>
      </c>
      <c r="M451" s="61">
        <v>0</v>
      </c>
      <c r="N451" s="61">
        <v>0.05</v>
      </c>
      <c r="O451" s="50">
        <v>0.3</v>
      </c>
      <c r="P451" s="65">
        <v>3</v>
      </c>
      <c r="Q451" s="50">
        <v>61</v>
      </c>
      <c r="R451" s="52">
        <v>19</v>
      </c>
      <c r="S451" s="62">
        <v>0.6</v>
      </c>
      <c r="T451" s="15"/>
      <c r="U451" s="15"/>
      <c r="V451" s="15"/>
    </row>
    <row r="452" spans="1:22" ht="26.25" thickBot="1">
      <c r="A452" s="73" t="s">
        <v>36</v>
      </c>
      <c r="B452" s="50">
        <v>200</v>
      </c>
      <c r="C452" s="59">
        <v>2.66</v>
      </c>
      <c r="D452" s="64">
        <v>2008</v>
      </c>
      <c r="E452" s="52">
        <v>402</v>
      </c>
      <c r="F452" s="64">
        <v>0.6</v>
      </c>
      <c r="G452" s="64"/>
      <c r="H452" s="64">
        <v>0.1</v>
      </c>
      <c r="I452" s="64"/>
      <c r="J452" s="64">
        <v>31.7</v>
      </c>
      <c r="K452" s="64">
        <v>131</v>
      </c>
      <c r="L452" s="64">
        <v>0.02</v>
      </c>
      <c r="M452" s="64">
        <v>0</v>
      </c>
      <c r="N452" s="64">
        <v>0.01</v>
      </c>
      <c r="O452" s="64">
        <v>0.5</v>
      </c>
      <c r="P452" s="64">
        <v>21</v>
      </c>
      <c r="Q452" s="64">
        <v>23</v>
      </c>
      <c r="R452" s="64">
        <v>16</v>
      </c>
      <c r="S452" s="64">
        <v>0.7</v>
      </c>
      <c r="T452" s="15"/>
      <c r="U452" s="15"/>
      <c r="V452" s="15"/>
    </row>
    <row r="453" spans="1:22" ht="26.25" thickBot="1">
      <c r="A453" s="44" t="s">
        <v>91</v>
      </c>
      <c r="B453" s="50">
        <v>35</v>
      </c>
      <c r="C453" s="59">
        <v>1.76</v>
      </c>
      <c r="D453" s="64" t="s">
        <v>31</v>
      </c>
      <c r="E453" s="95" t="s">
        <v>31</v>
      </c>
      <c r="F453" s="64">
        <v>4.8</v>
      </c>
      <c r="G453" s="64"/>
      <c r="H453" s="64">
        <v>0.3</v>
      </c>
      <c r="I453" s="64"/>
      <c r="J453" s="64">
        <v>21</v>
      </c>
      <c r="K453" s="64">
        <v>100.7</v>
      </c>
      <c r="L453" s="64">
        <v>0.6</v>
      </c>
      <c r="M453" s="64">
        <v>0</v>
      </c>
      <c r="N453" s="64">
        <v>3</v>
      </c>
      <c r="O453" s="64">
        <v>1.8</v>
      </c>
      <c r="P453" s="64">
        <v>75</v>
      </c>
      <c r="Q453" s="64">
        <v>2.3</v>
      </c>
      <c r="R453" s="64">
        <v>15</v>
      </c>
      <c r="S453" s="64">
        <v>0.6</v>
      </c>
      <c r="T453" s="15"/>
      <c r="U453" s="15"/>
      <c r="V453" s="15"/>
    </row>
    <row r="454" spans="1:22" ht="15.75" thickBot="1">
      <c r="A454" s="82" t="s">
        <v>88</v>
      </c>
      <c r="B454" s="70"/>
      <c r="C454" s="71">
        <f>SUM(C448:C453)</f>
        <v>51.49</v>
      </c>
      <c r="D454" s="89"/>
      <c r="E454" s="52"/>
      <c r="F454" s="88">
        <f aca="true" t="shared" si="45" ref="F454:S454">SUM(F448:F453)</f>
        <v>23.400000000000002</v>
      </c>
      <c r="G454" s="88">
        <f t="shared" si="45"/>
        <v>0</v>
      </c>
      <c r="H454" s="88">
        <f t="shared" si="45"/>
        <v>33.699999999999996</v>
      </c>
      <c r="I454" s="88">
        <f t="shared" si="45"/>
        <v>0</v>
      </c>
      <c r="J454" s="88">
        <f t="shared" si="45"/>
        <v>111.8</v>
      </c>
      <c r="K454" s="88">
        <f t="shared" si="45"/>
        <v>934.9000000000001</v>
      </c>
      <c r="L454" s="88">
        <f t="shared" si="45"/>
        <v>0.7899999999999999</v>
      </c>
      <c r="M454" s="88">
        <f t="shared" si="45"/>
        <v>19</v>
      </c>
      <c r="N454" s="88">
        <f t="shared" si="45"/>
        <v>3.7600000000000002</v>
      </c>
      <c r="O454" s="88">
        <f t="shared" si="45"/>
        <v>9.2</v>
      </c>
      <c r="P454" s="88">
        <f t="shared" si="45"/>
        <v>178</v>
      </c>
      <c r="Q454" s="88">
        <f t="shared" si="45"/>
        <v>266.3</v>
      </c>
      <c r="R454" s="88">
        <f t="shared" si="45"/>
        <v>107</v>
      </c>
      <c r="S454" s="88">
        <f t="shared" si="45"/>
        <v>5.1</v>
      </c>
      <c r="T454" s="15"/>
      <c r="U454" s="15"/>
      <c r="V454" s="15"/>
    </row>
    <row r="455" spans="1:22" ht="15.75" thickBot="1">
      <c r="A455" s="251" t="s">
        <v>130</v>
      </c>
      <c r="B455" s="252"/>
      <c r="C455" s="252"/>
      <c r="D455" s="252"/>
      <c r="E455" s="252"/>
      <c r="F455" s="252"/>
      <c r="G455" s="252"/>
      <c r="H455" s="252"/>
      <c r="I455" s="252"/>
      <c r="J455" s="252"/>
      <c r="K455" s="252"/>
      <c r="L455" s="252"/>
      <c r="M455" s="252"/>
      <c r="N455" s="252"/>
      <c r="O455" s="252"/>
      <c r="P455" s="252"/>
      <c r="Q455" s="252"/>
      <c r="R455" s="252"/>
      <c r="S455" s="253"/>
      <c r="T455" s="15"/>
      <c r="U455" s="15"/>
      <c r="V455" s="15"/>
    </row>
    <row r="456" spans="1:22" ht="15.75" thickBot="1">
      <c r="A456" s="102" t="s">
        <v>140</v>
      </c>
      <c r="B456" s="68">
        <v>100</v>
      </c>
      <c r="C456" s="74">
        <v>7.13</v>
      </c>
      <c r="D456" s="81">
        <v>2008</v>
      </c>
      <c r="E456" s="81">
        <v>451</v>
      </c>
      <c r="F456" s="59">
        <v>4.6</v>
      </c>
      <c r="G456" s="59"/>
      <c r="H456" s="59">
        <v>4</v>
      </c>
      <c r="I456" s="59"/>
      <c r="J456" s="59">
        <v>26.8</v>
      </c>
      <c r="K456" s="59">
        <v>162</v>
      </c>
      <c r="L456" s="59">
        <v>24</v>
      </c>
      <c r="M456" s="59">
        <v>9</v>
      </c>
      <c r="N456" s="59">
        <v>44</v>
      </c>
      <c r="O456" s="59">
        <v>1</v>
      </c>
      <c r="P456" s="59">
        <v>0.08</v>
      </c>
      <c r="Q456" s="59">
        <v>5</v>
      </c>
      <c r="R456" s="59">
        <v>0.02</v>
      </c>
      <c r="S456" s="59">
        <v>1.3</v>
      </c>
      <c r="T456" s="15"/>
      <c r="U456" s="15"/>
      <c r="V456" s="15"/>
    </row>
    <row r="457" spans="1:22" ht="26.25" thickBot="1">
      <c r="A457" s="80" t="s">
        <v>179</v>
      </c>
      <c r="B457" s="50">
        <v>200</v>
      </c>
      <c r="C457" s="59">
        <v>17.05</v>
      </c>
      <c r="D457" s="59" t="s">
        <v>31</v>
      </c>
      <c r="E457" s="59" t="s">
        <v>31</v>
      </c>
      <c r="F457" s="52">
        <v>6</v>
      </c>
      <c r="G457" s="52">
        <v>0.2</v>
      </c>
      <c r="H457" s="52">
        <v>0.2</v>
      </c>
      <c r="I457" s="52">
        <v>8</v>
      </c>
      <c r="J457" s="52">
        <v>62</v>
      </c>
      <c r="K457" s="52">
        <v>252</v>
      </c>
      <c r="L457" s="52">
        <v>30</v>
      </c>
      <c r="M457" s="52">
        <v>196</v>
      </c>
      <c r="N457" s="52">
        <v>0</v>
      </c>
      <c r="O457" s="52">
        <v>0.08</v>
      </c>
      <c r="P457" s="52">
        <v>2</v>
      </c>
      <c r="Q457" s="52">
        <v>0</v>
      </c>
      <c r="R457" s="52">
        <v>0</v>
      </c>
      <c r="S457" s="52">
        <v>0</v>
      </c>
      <c r="T457" s="15"/>
      <c r="U457" s="15"/>
      <c r="V457" s="15"/>
    </row>
    <row r="458" spans="1:22" ht="15.75" thickBot="1">
      <c r="A458" s="94" t="s">
        <v>30</v>
      </c>
      <c r="B458" s="85" t="s">
        <v>67</v>
      </c>
      <c r="C458" s="59">
        <v>7.44</v>
      </c>
      <c r="D458" s="64" t="s">
        <v>31</v>
      </c>
      <c r="E458" s="64" t="s">
        <v>31</v>
      </c>
      <c r="F458" s="52">
        <v>0.9</v>
      </c>
      <c r="G458" s="52"/>
      <c r="H458" s="52">
        <v>0.2</v>
      </c>
      <c r="I458" s="52"/>
      <c r="J458" s="52">
        <v>8.1</v>
      </c>
      <c r="K458" s="52">
        <v>43</v>
      </c>
      <c r="L458" s="52">
        <v>0.04</v>
      </c>
      <c r="M458" s="52">
        <v>60</v>
      </c>
      <c r="N458" s="52">
        <v>8</v>
      </c>
      <c r="O458" s="52">
        <v>0.2</v>
      </c>
      <c r="P458" s="52">
        <v>34</v>
      </c>
      <c r="Q458" s="50">
        <v>0.3</v>
      </c>
      <c r="R458" s="50">
        <v>13</v>
      </c>
      <c r="S458" s="52">
        <v>0.3</v>
      </c>
      <c r="T458" s="15"/>
      <c r="U458" s="15"/>
      <c r="V458" s="15"/>
    </row>
    <row r="459" spans="1:22" ht="15.75" thickBot="1">
      <c r="A459" s="69" t="s">
        <v>32</v>
      </c>
      <c r="B459" s="70"/>
      <c r="C459" s="71">
        <f>SUM(C456:C458)</f>
        <v>31.62</v>
      </c>
      <c r="D459" s="89"/>
      <c r="E459" s="52"/>
      <c r="F459" s="90">
        <f aca="true" t="shared" si="46" ref="F459:S459">SUM(F456:F458)</f>
        <v>11.5</v>
      </c>
      <c r="G459" s="90">
        <f t="shared" si="46"/>
        <v>0.2</v>
      </c>
      <c r="H459" s="90">
        <f t="shared" si="46"/>
        <v>4.4</v>
      </c>
      <c r="I459" s="90">
        <f t="shared" si="46"/>
        <v>8</v>
      </c>
      <c r="J459" s="90">
        <f t="shared" si="46"/>
        <v>96.89999999999999</v>
      </c>
      <c r="K459" s="90">
        <f t="shared" si="46"/>
        <v>457</v>
      </c>
      <c r="L459" s="90">
        <f t="shared" si="46"/>
        <v>54.04</v>
      </c>
      <c r="M459" s="90">
        <f t="shared" si="46"/>
        <v>265</v>
      </c>
      <c r="N459" s="90">
        <f t="shared" si="46"/>
        <v>52</v>
      </c>
      <c r="O459" s="90">
        <f t="shared" si="46"/>
        <v>1.28</v>
      </c>
      <c r="P459" s="90">
        <f t="shared" si="46"/>
        <v>36.08</v>
      </c>
      <c r="Q459" s="90">
        <f t="shared" si="46"/>
        <v>5.3</v>
      </c>
      <c r="R459" s="90">
        <f t="shared" si="46"/>
        <v>13.02</v>
      </c>
      <c r="S459" s="90">
        <f t="shared" si="46"/>
        <v>1.6</v>
      </c>
      <c r="T459" s="15"/>
      <c r="U459" s="15"/>
      <c r="V459" s="15"/>
    </row>
    <row r="460" spans="1:22" ht="15.75" thickBot="1">
      <c r="A460" s="82" t="s">
        <v>85</v>
      </c>
      <c r="B460" s="70"/>
      <c r="C460" s="71">
        <f>C459+C454+C446</f>
        <v>105</v>
      </c>
      <c r="D460" s="82"/>
      <c r="E460" s="82"/>
      <c r="F460" s="71">
        <f aca="true" t="shared" si="47" ref="F460:S460">F459+F454+F446</f>
        <v>47.32000000000001</v>
      </c>
      <c r="G460" s="71">
        <f t="shared" si="47"/>
        <v>0.2</v>
      </c>
      <c r="H460" s="71">
        <f t="shared" si="47"/>
        <v>53.96999999999999</v>
      </c>
      <c r="I460" s="71">
        <f t="shared" si="47"/>
        <v>13</v>
      </c>
      <c r="J460" s="71">
        <f t="shared" si="47"/>
        <v>319.82</v>
      </c>
      <c r="K460" s="71">
        <f t="shared" si="47"/>
        <v>1962.8000000000002</v>
      </c>
      <c r="L460" s="71">
        <f t="shared" si="47"/>
        <v>55.132999999999996</v>
      </c>
      <c r="M460" s="71">
        <f t="shared" si="47"/>
        <v>295.3</v>
      </c>
      <c r="N460" s="71">
        <f t="shared" si="47"/>
        <v>60.809999999999995</v>
      </c>
      <c r="O460" s="71">
        <f t="shared" si="47"/>
        <v>11.599999999999998</v>
      </c>
      <c r="P460" s="71">
        <f t="shared" si="47"/>
        <v>352.78</v>
      </c>
      <c r="Q460" s="71">
        <f t="shared" si="47"/>
        <v>500.63</v>
      </c>
      <c r="R460" s="71">
        <f t="shared" si="47"/>
        <v>233.92000000000002</v>
      </c>
      <c r="S460" s="71">
        <f t="shared" si="47"/>
        <v>14.26</v>
      </c>
      <c r="T460" s="15"/>
      <c r="U460" s="16">
        <f>C21+C59+C95+C136+C176+C216+C255+C294+C330+C370+C408+C446</f>
        <v>303.76000000000005</v>
      </c>
      <c r="V460" s="15"/>
    </row>
    <row r="461" spans="1:22" ht="26.25" thickBot="1">
      <c r="A461" s="82" t="s">
        <v>89</v>
      </c>
      <c r="B461" s="108"/>
      <c r="C461" s="109"/>
      <c r="D461" s="110"/>
      <c r="E461" s="110"/>
      <c r="F461" s="231">
        <v>1.1</v>
      </c>
      <c r="G461" s="232"/>
      <c r="H461" s="233">
        <v>1.1</v>
      </c>
      <c r="I461" s="111"/>
      <c r="J461" s="112">
        <v>4</v>
      </c>
      <c r="K461" s="110"/>
      <c r="L461" s="110"/>
      <c r="M461" s="110"/>
      <c r="N461" s="110"/>
      <c r="O461" s="110"/>
      <c r="P461" s="110"/>
      <c r="Q461" s="110"/>
      <c r="R461" s="110"/>
      <c r="S461" s="110"/>
      <c r="T461" s="15"/>
      <c r="U461" s="15"/>
      <c r="V461" s="15"/>
    </row>
    <row r="462" spans="1:22" ht="15">
      <c r="A462" s="43" t="s">
        <v>162</v>
      </c>
      <c r="B462" s="15"/>
      <c r="C462" s="16">
        <f>C460+C422+C384+C344+C308+C269+C229+C188+C150+C109+C73+C35</f>
        <v>1260</v>
      </c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15">
      <c r="A463" s="43" t="s">
        <v>161</v>
      </c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ht="15">
      <c r="A469" s="15"/>
      <c r="B469" s="15"/>
      <c r="C469" s="15"/>
      <c r="D469" s="15"/>
      <c r="E469" s="15"/>
      <c r="F469" s="15"/>
      <c r="G469" s="15"/>
      <c r="H469" s="15"/>
      <c r="I469" s="15">
        <v>2</v>
      </c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  <row r="523" spans="1:22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</row>
    <row r="524" spans="1:22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</row>
    <row r="525" spans="1:22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</row>
    <row r="526" spans="1:22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</row>
    <row r="527" spans="1:22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</row>
    <row r="528" spans="1:22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  <row r="558" spans="1:22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</row>
    <row r="559" spans="1:22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</row>
    <row r="560" spans="1:22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</row>
    <row r="561" spans="1:22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</row>
    <row r="562" spans="1:22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</row>
    <row r="563" spans="1:22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</row>
    <row r="564" spans="1:22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</row>
    <row r="565" spans="1:22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</row>
    <row r="566" spans="1:22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</row>
    <row r="567" spans="1:22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</row>
  </sheetData>
  <sheetProtection/>
  <mergeCells count="392">
    <mergeCell ref="L10:O10"/>
    <mergeCell ref="P10:S10"/>
    <mergeCell ref="B11:B14"/>
    <mergeCell ref="I11:I14"/>
    <mergeCell ref="J11:J14"/>
    <mergeCell ref="L11:L13"/>
    <mergeCell ref="M11:M13"/>
    <mergeCell ref="D9:D14"/>
    <mergeCell ref="A9:A14"/>
    <mergeCell ref="A1:S1"/>
    <mergeCell ref="A2:B2"/>
    <mergeCell ref="L2:R2"/>
    <mergeCell ref="L4:R4"/>
    <mergeCell ref="A6:S6"/>
    <mergeCell ref="A8:S8"/>
    <mergeCell ref="L9:O9"/>
    <mergeCell ref="H9:I10"/>
    <mergeCell ref="K9:K14"/>
    <mergeCell ref="P9:S9"/>
    <mergeCell ref="C10:C14"/>
    <mergeCell ref="N11:N13"/>
    <mergeCell ref="O11:O13"/>
    <mergeCell ref="P11:P13"/>
    <mergeCell ref="Q11:Q13"/>
    <mergeCell ref="R11:R13"/>
    <mergeCell ref="S11:S13"/>
    <mergeCell ref="E9:E14"/>
    <mergeCell ref="F9:G10"/>
    <mergeCell ref="A15:S15"/>
    <mergeCell ref="A16:S16"/>
    <mergeCell ref="A22:S22"/>
    <mergeCell ref="A23:S23"/>
    <mergeCell ref="A30:S30"/>
    <mergeCell ref="A40:B40"/>
    <mergeCell ref="L40:R40"/>
    <mergeCell ref="P46:S46"/>
    <mergeCell ref="C47:C51"/>
    <mergeCell ref="L47:O47"/>
    <mergeCell ref="P47:S47"/>
    <mergeCell ref="B48:B51"/>
    <mergeCell ref="I48:I51"/>
    <mergeCell ref="J48:J51"/>
    <mergeCell ref="L48:L50"/>
    <mergeCell ref="M48:M50"/>
    <mergeCell ref="N48:N50"/>
    <mergeCell ref="L41:R41"/>
    <mergeCell ref="A43:S43"/>
    <mergeCell ref="A45:S45"/>
    <mergeCell ref="A46:A51"/>
    <mergeCell ref="D46:D51"/>
    <mergeCell ref="E46:E51"/>
    <mergeCell ref="F46:G47"/>
    <mergeCell ref="H46:I47"/>
    <mergeCell ref="K46:K51"/>
    <mergeCell ref="L46:O46"/>
    <mergeCell ref="O48:O50"/>
    <mergeCell ref="P48:P50"/>
    <mergeCell ref="Q48:Q50"/>
    <mergeCell ref="R48:R50"/>
    <mergeCell ref="S48:S50"/>
    <mergeCell ref="A52:S52"/>
    <mergeCell ref="A53:S53"/>
    <mergeCell ref="A60:S60"/>
    <mergeCell ref="A68:S68"/>
    <mergeCell ref="A77:B77"/>
    <mergeCell ref="L77:R77"/>
    <mergeCell ref="L79:R79"/>
    <mergeCell ref="A81:S81"/>
    <mergeCell ref="A83:S83"/>
    <mergeCell ref="A84:A89"/>
    <mergeCell ref="D84:D89"/>
    <mergeCell ref="E84:E89"/>
    <mergeCell ref="F84:G85"/>
    <mergeCell ref="H84:I85"/>
    <mergeCell ref="K84:K89"/>
    <mergeCell ref="L84:O84"/>
    <mergeCell ref="P84:S84"/>
    <mergeCell ref="I86:I89"/>
    <mergeCell ref="J86:J89"/>
    <mergeCell ref="L86:L88"/>
    <mergeCell ref="M86:M88"/>
    <mergeCell ref="N86:N88"/>
    <mergeCell ref="O86:O88"/>
    <mergeCell ref="P86:P88"/>
    <mergeCell ref="Q86:Q88"/>
    <mergeCell ref="R86:R88"/>
    <mergeCell ref="S86:S88"/>
    <mergeCell ref="A90:S90"/>
    <mergeCell ref="A91:S91"/>
    <mergeCell ref="C85:C89"/>
    <mergeCell ref="L85:O85"/>
    <mergeCell ref="P85:S85"/>
    <mergeCell ref="B86:B89"/>
    <mergeCell ref="A96:S96"/>
    <mergeCell ref="A104:S104"/>
    <mergeCell ref="A116:B116"/>
    <mergeCell ref="L116:R116"/>
    <mergeCell ref="L118:R118"/>
    <mergeCell ref="A120:S120"/>
    <mergeCell ref="L124:O124"/>
    <mergeCell ref="P124:S124"/>
    <mergeCell ref="B125:B128"/>
    <mergeCell ref="I125:I128"/>
    <mergeCell ref="J125:J128"/>
    <mergeCell ref="L125:L127"/>
    <mergeCell ref="M125:M127"/>
    <mergeCell ref="N125:N127"/>
    <mergeCell ref="O125:O127"/>
    <mergeCell ref="P125:P127"/>
    <mergeCell ref="A122:S122"/>
    <mergeCell ref="A123:A128"/>
    <mergeCell ref="D123:D128"/>
    <mergeCell ref="E123:E128"/>
    <mergeCell ref="F123:G124"/>
    <mergeCell ref="H123:I124"/>
    <mergeCell ref="K123:K128"/>
    <mergeCell ref="L123:O123"/>
    <mergeCell ref="P123:S123"/>
    <mergeCell ref="C124:C128"/>
    <mergeCell ref="Q125:Q127"/>
    <mergeCell ref="R125:R127"/>
    <mergeCell ref="S125:S127"/>
    <mergeCell ref="A129:S129"/>
    <mergeCell ref="A130:S130"/>
    <mergeCell ref="A137:S137"/>
    <mergeCell ref="A145:S145"/>
    <mergeCell ref="A156:B156"/>
    <mergeCell ref="L156:R156"/>
    <mergeCell ref="L158:R158"/>
    <mergeCell ref="A160:S160"/>
    <mergeCell ref="A162:S162"/>
    <mergeCell ref="M165:M167"/>
    <mergeCell ref="D163:D168"/>
    <mergeCell ref="E163:E168"/>
    <mergeCell ref="F163:G164"/>
    <mergeCell ref="H163:I164"/>
    <mergeCell ref="K163:K168"/>
    <mergeCell ref="A163:A168"/>
    <mergeCell ref="L163:O163"/>
    <mergeCell ref="P163:S163"/>
    <mergeCell ref="C164:C168"/>
    <mergeCell ref="L164:O164"/>
    <mergeCell ref="P164:S164"/>
    <mergeCell ref="B165:B168"/>
    <mergeCell ref="I165:I168"/>
    <mergeCell ref="J165:J168"/>
    <mergeCell ref="L165:L167"/>
    <mergeCell ref="N165:N167"/>
    <mergeCell ref="O165:O167"/>
    <mergeCell ref="P165:P167"/>
    <mergeCell ref="Q165:Q167"/>
    <mergeCell ref="R165:R167"/>
    <mergeCell ref="S165:S167"/>
    <mergeCell ref="A169:S169"/>
    <mergeCell ref="A170:S170"/>
    <mergeCell ref="A177:S177"/>
    <mergeCell ref="A183:S183"/>
    <mergeCell ref="A196:B196"/>
    <mergeCell ref="L196:R196"/>
    <mergeCell ref="P203:S203"/>
    <mergeCell ref="C204:C208"/>
    <mergeCell ref="L204:O204"/>
    <mergeCell ref="P204:S204"/>
    <mergeCell ref="B205:B208"/>
    <mergeCell ref="I205:I208"/>
    <mergeCell ref="J205:J208"/>
    <mergeCell ref="L205:L207"/>
    <mergeCell ref="M205:M207"/>
    <mergeCell ref="N205:N207"/>
    <mergeCell ref="L198:R198"/>
    <mergeCell ref="A200:S200"/>
    <mergeCell ref="A202:S202"/>
    <mergeCell ref="A203:A208"/>
    <mergeCell ref="D203:D208"/>
    <mergeCell ref="E203:E208"/>
    <mergeCell ref="F203:G204"/>
    <mergeCell ref="H203:I204"/>
    <mergeCell ref="K203:K208"/>
    <mergeCell ref="L203:O203"/>
    <mergeCell ref="O205:O207"/>
    <mergeCell ref="P205:P207"/>
    <mergeCell ref="Q205:Q207"/>
    <mergeCell ref="R205:R207"/>
    <mergeCell ref="S205:S207"/>
    <mergeCell ref="A209:S209"/>
    <mergeCell ref="A210:S210"/>
    <mergeCell ref="A217:S217"/>
    <mergeCell ref="A224:S224"/>
    <mergeCell ref="A237:B237"/>
    <mergeCell ref="L237:R237"/>
    <mergeCell ref="L239:R239"/>
    <mergeCell ref="A241:S241"/>
    <mergeCell ref="A243:S243"/>
    <mergeCell ref="A244:A249"/>
    <mergeCell ref="D244:D249"/>
    <mergeCell ref="E244:E249"/>
    <mergeCell ref="F244:G245"/>
    <mergeCell ref="H244:I245"/>
    <mergeCell ref="K244:K249"/>
    <mergeCell ref="L244:O244"/>
    <mergeCell ref="P244:S244"/>
    <mergeCell ref="I246:I249"/>
    <mergeCell ref="J246:J249"/>
    <mergeCell ref="L246:L248"/>
    <mergeCell ref="M246:M248"/>
    <mergeCell ref="N246:N248"/>
    <mergeCell ref="O246:O248"/>
    <mergeCell ref="P246:P248"/>
    <mergeCell ref="Q246:Q248"/>
    <mergeCell ref="R246:R248"/>
    <mergeCell ref="S246:S248"/>
    <mergeCell ref="A250:S250"/>
    <mergeCell ref="A251:S251"/>
    <mergeCell ref="C245:C249"/>
    <mergeCell ref="L245:O245"/>
    <mergeCell ref="P245:S245"/>
    <mergeCell ref="B246:B249"/>
    <mergeCell ref="A256:S256"/>
    <mergeCell ref="A264:S264"/>
    <mergeCell ref="A274:B274"/>
    <mergeCell ref="L274:R274"/>
    <mergeCell ref="L276:R276"/>
    <mergeCell ref="A278:S278"/>
    <mergeCell ref="L282:O282"/>
    <mergeCell ref="P282:S282"/>
    <mergeCell ref="B283:B286"/>
    <mergeCell ref="I283:I286"/>
    <mergeCell ref="J283:J286"/>
    <mergeCell ref="L283:L285"/>
    <mergeCell ref="M283:M285"/>
    <mergeCell ref="N283:N285"/>
    <mergeCell ref="O283:O285"/>
    <mergeCell ref="P283:P285"/>
    <mergeCell ref="A280:S280"/>
    <mergeCell ref="A281:A286"/>
    <mergeCell ref="D281:D286"/>
    <mergeCell ref="E281:E286"/>
    <mergeCell ref="F281:G282"/>
    <mergeCell ref="H281:I282"/>
    <mergeCell ref="K281:K286"/>
    <mergeCell ref="L281:O281"/>
    <mergeCell ref="P281:S281"/>
    <mergeCell ref="C282:C286"/>
    <mergeCell ref="Q283:Q285"/>
    <mergeCell ref="R283:R285"/>
    <mergeCell ref="S283:S285"/>
    <mergeCell ref="A287:S287"/>
    <mergeCell ref="A288:S288"/>
    <mergeCell ref="A295:S295"/>
    <mergeCell ref="A303:S303"/>
    <mergeCell ref="A312:B312"/>
    <mergeCell ref="L312:R312"/>
    <mergeCell ref="L314:R314"/>
    <mergeCell ref="A316:S316"/>
    <mergeCell ref="A318:S318"/>
    <mergeCell ref="A319:A324"/>
    <mergeCell ref="D319:D324"/>
    <mergeCell ref="E319:E324"/>
    <mergeCell ref="F319:G320"/>
    <mergeCell ref="H319:I320"/>
    <mergeCell ref="K319:K324"/>
    <mergeCell ref="L319:O319"/>
    <mergeCell ref="P319:S319"/>
    <mergeCell ref="C320:C324"/>
    <mergeCell ref="L320:O320"/>
    <mergeCell ref="P320:S320"/>
    <mergeCell ref="B321:B324"/>
    <mergeCell ref="I321:I324"/>
    <mergeCell ref="J321:J324"/>
    <mergeCell ref="L321:L323"/>
    <mergeCell ref="M321:M323"/>
    <mergeCell ref="N321:N323"/>
    <mergeCell ref="O321:O323"/>
    <mergeCell ref="P321:P323"/>
    <mergeCell ref="Q321:Q323"/>
    <mergeCell ref="R321:R323"/>
    <mergeCell ref="S321:S323"/>
    <mergeCell ref="Q344:Q345"/>
    <mergeCell ref="R344:R345"/>
    <mergeCell ref="G344:G345"/>
    <mergeCell ref="H344:H345"/>
    <mergeCell ref="I344:I345"/>
    <mergeCell ref="J344:J345"/>
    <mergeCell ref="K344:K345"/>
    <mergeCell ref="L344:L345"/>
    <mergeCell ref="B344:B345"/>
    <mergeCell ref="C344:C345"/>
    <mergeCell ref="D344:D345"/>
    <mergeCell ref="E344:E345"/>
    <mergeCell ref="F344:F345"/>
    <mergeCell ref="S344:S345"/>
    <mergeCell ref="M344:M345"/>
    <mergeCell ref="N344:N345"/>
    <mergeCell ref="O344:O345"/>
    <mergeCell ref="P344:P345"/>
    <mergeCell ref="A351:B351"/>
    <mergeCell ref="L351:R351"/>
    <mergeCell ref="L353:R353"/>
    <mergeCell ref="A355:S355"/>
    <mergeCell ref="A357:S357"/>
    <mergeCell ref="A325:S325"/>
    <mergeCell ref="A326:S326"/>
    <mergeCell ref="A331:S331"/>
    <mergeCell ref="A339:S339"/>
    <mergeCell ref="A344:A345"/>
    <mergeCell ref="M360:M362"/>
    <mergeCell ref="D358:D363"/>
    <mergeCell ref="E358:E363"/>
    <mergeCell ref="F358:G359"/>
    <mergeCell ref="H358:I359"/>
    <mergeCell ref="K358:K363"/>
    <mergeCell ref="A358:A363"/>
    <mergeCell ref="L358:O358"/>
    <mergeCell ref="P358:S358"/>
    <mergeCell ref="C359:C363"/>
    <mergeCell ref="L359:O359"/>
    <mergeCell ref="P359:S359"/>
    <mergeCell ref="B360:B363"/>
    <mergeCell ref="I360:I363"/>
    <mergeCell ref="J360:J363"/>
    <mergeCell ref="L360:L362"/>
    <mergeCell ref="N360:N362"/>
    <mergeCell ref="O360:O362"/>
    <mergeCell ref="P360:P362"/>
    <mergeCell ref="Q360:Q362"/>
    <mergeCell ref="R360:R362"/>
    <mergeCell ref="S360:S362"/>
    <mergeCell ref="A364:S364"/>
    <mergeCell ref="A365:S365"/>
    <mergeCell ref="A371:S371"/>
    <mergeCell ref="A379:S379"/>
    <mergeCell ref="A389:B389"/>
    <mergeCell ref="L389:R389"/>
    <mergeCell ref="P396:S396"/>
    <mergeCell ref="C397:C401"/>
    <mergeCell ref="L397:O397"/>
    <mergeCell ref="P397:S397"/>
    <mergeCell ref="B398:B401"/>
    <mergeCell ref="I398:I401"/>
    <mergeCell ref="J398:J401"/>
    <mergeCell ref="L398:L400"/>
    <mergeCell ref="M398:M400"/>
    <mergeCell ref="N398:N400"/>
    <mergeCell ref="L391:R391"/>
    <mergeCell ref="A393:S393"/>
    <mergeCell ref="A395:S395"/>
    <mergeCell ref="A396:A401"/>
    <mergeCell ref="D396:D401"/>
    <mergeCell ref="E396:E401"/>
    <mergeCell ref="F396:G397"/>
    <mergeCell ref="H396:I397"/>
    <mergeCell ref="K396:K401"/>
    <mergeCell ref="L396:O396"/>
    <mergeCell ref="O398:O400"/>
    <mergeCell ref="P398:P400"/>
    <mergeCell ref="Q398:Q400"/>
    <mergeCell ref="R398:R400"/>
    <mergeCell ref="S398:S400"/>
    <mergeCell ref="A402:S402"/>
    <mergeCell ref="P434:S434"/>
    <mergeCell ref="A403:S403"/>
    <mergeCell ref="A409:S409"/>
    <mergeCell ref="A417:S417"/>
    <mergeCell ref="A427:B427"/>
    <mergeCell ref="L427:R427"/>
    <mergeCell ref="L429:R429"/>
    <mergeCell ref="O436:O438"/>
    <mergeCell ref="A431:S431"/>
    <mergeCell ref="A433:S433"/>
    <mergeCell ref="A434:A439"/>
    <mergeCell ref="D434:D439"/>
    <mergeCell ref="E434:E439"/>
    <mergeCell ref="F434:G435"/>
    <mergeCell ref="H434:I435"/>
    <mergeCell ref="K434:K439"/>
    <mergeCell ref="L434:O434"/>
    <mergeCell ref="B436:B439"/>
    <mergeCell ref="I436:I439"/>
    <mergeCell ref="J436:J439"/>
    <mergeCell ref="L436:L438"/>
    <mergeCell ref="M436:M438"/>
    <mergeCell ref="N436:N438"/>
    <mergeCell ref="A455:S455"/>
    <mergeCell ref="P436:P438"/>
    <mergeCell ref="Q436:Q438"/>
    <mergeCell ref="R436:R438"/>
    <mergeCell ref="S436:S438"/>
    <mergeCell ref="A440:S440"/>
    <mergeCell ref="A447:S447"/>
    <mergeCell ref="C435:C439"/>
    <mergeCell ref="L435:O435"/>
    <mergeCell ref="P435:S435"/>
  </mergeCells>
  <printOptions horizontalCentered="1"/>
  <pageMargins left="0" right="0" top="0" bottom="0" header="0" footer="0"/>
  <pageSetup horizontalDpi="600" verticalDpi="600" orientation="landscape" paperSize="9" scale="85" r:id="rId1"/>
  <rowBreaks count="12" manualBreakCount="12">
    <brk id="38" max="255" man="1"/>
    <brk id="76" max="255" man="1"/>
    <brk id="114" max="255" man="1"/>
    <brk id="154" max="255" man="1"/>
    <brk id="194" max="255" man="1"/>
    <brk id="235" max="255" man="1"/>
    <brk id="273" max="255" man="1"/>
    <brk id="311" max="255" man="1"/>
    <brk id="349" max="255" man="1"/>
    <brk id="387" max="255" man="1"/>
    <brk id="426" max="255" man="1"/>
    <brk id="463" max="255" man="1"/>
  </rowBreaks>
  <colBreaks count="1" manualBreakCount="1">
    <brk id="19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D583"/>
  <sheetViews>
    <sheetView zoomScalePageLayoutView="0" workbookViewId="0" topLeftCell="A168">
      <selection activeCell="A202" sqref="A202:B202"/>
    </sheetView>
  </sheetViews>
  <sheetFormatPr defaultColWidth="30.421875" defaultRowHeight="15"/>
  <cols>
    <col min="1" max="1" width="30.421875" style="0" customWidth="1"/>
    <col min="2" max="3" width="8.421875" style="0" customWidth="1"/>
    <col min="4" max="4" width="12.00390625" style="0" customWidth="1"/>
    <col min="5" max="5" width="11.28125" style="0" customWidth="1"/>
    <col min="6" max="6" width="0.13671875" style="0" customWidth="1"/>
    <col min="7" max="7" width="13.7109375" style="0" customWidth="1"/>
    <col min="8" max="8" width="0.13671875" style="0" customWidth="1"/>
    <col min="9" max="9" width="12.421875" style="0" customWidth="1"/>
    <col min="10" max="10" width="13.57421875" style="0" customWidth="1"/>
    <col min="11" max="11" width="8.7109375" style="0" customWidth="1"/>
    <col min="12" max="13" width="10.28125" style="0" customWidth="1"/>
    <col min="14" max="14" width="8.00390625" style="0" customWidth="1"/>
    <col min="15" max="15" width="7.7109375" style="0" customWidth="1"/>
    <col min="16" max="16" width="8.28125" style="0" customWidth="1"/>
    <col min="17" max="17" width="7.57421875" style="0" customWidth="1"/>
    <col min="18" max="18" width="5.7109375" style="0" customWidth="1"/>
    <col min="19" max="255" width="9.140625" style="0" customWidth="1"/>
  </cols>
  <sheetData>
    <row r="1" spans="1:21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1"/>
      <c r="T1" s="1"/>
      <c r="U1" s="1"/>
    </row>
    <row r="2" spans="1:21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75" t="s">
        <v>158</v>
      </c>
      <c r="L2" s="275"/>
      <c r="M2" s="275"/>
      <c r="N2" s="275"/>
      <c r="O2" s="275"/>
      <c r="P2" s="275"/>
      <c r="Q2" s="275"/>
      <c r="R2" s="25"/>
      <c r="S2" s="1"/>
      <c r="T2" s="1"/>
      <c r="U2" s="1"/>
    </row>
    <row r="3" spans="1:21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1"/>
      <c r="T3" s="1"/>
      <c r="U3" s="1"/>
    </row>
    <row r="4" spans="1:21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74" t="s">
        <v>159</v>
      </c>
      <c r="L4" s="274"/>
      <c r="M4" s="274"/>
      <c r="N4" s="274"/>
      <c r="O4" s="274"/>
      <c r="P4" s="274"/>
      <c r="Q4" s="274"/>
      <c r="R4" s="25"/>
      <c r="S4" s="1"/>
      <c r="T4" s="1"/>
      <c r="U4" s="1"/>
    </row>
    <row r="5" spans="1:21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1"/>
      <c r="T5" s="1"/>
      <c r="U5" s="1"/>
    </row>
    <row r="6" spans="1:21" ht="30.75" customHeight="1">
      <c r="A6" s="276" t="s">
        <v>164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1"/>
      <c r="T6" s="1"/>
      <c r="U6" s="1"/>
    </row>
    <row r="7" spans="1:21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1"/>
      <c r="T7" s="1"/>
      <c r="U7" s="1"/>
    </row>
    <row r="8" spans="1:21" ht="15">
      <c r="A8" s="275" t="s">
        <v>160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1"/>
      <c r="T8" s="1"/>
      <c r="U8" s="1"/>
    </row>
    <row r="9" spans="1:21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1"/>
      <c r="T9" s="1"/>
      <c r="U9" s="1"/>
    </row>
    <row r="10" spans="1:21" ht="15">
      <c r="A10" s="261" t="s">
        <v>0</v>
      </c>
      <c r="B10" s="24" t="s">
        <v>1</v>
      </c>
      <c r="C10" s="277" t="s">
        <v>3</v>
      </c>
      <c r="D10" s="280" t="s">
        <v>4</v>
      </c>
      <c r="E10" s="283" t="s">
        <v>5</v>
      </c>
      <c r="F10" s="284"/>
      <c r="G10" s="264" t="s">
        <v>6</v>
      </c>
      <c r="H10" s="266"/>
      <c r="I10" s="3" t="s">
        <v>7</v>
      </c>
      <c r="J10" s="261" t="s">
        <v>8</v>
      </c>
      <c r="K10" s="264" t="s">
        <v>9</v>
      </c>
      <c r="L10" s="265"/>
      <c r="M10" s="265"/>
      <c r="N10" s="266"/>
      <c r="O10" s="267" t="s">
        <v>10</v>
      </c>
      <c r="P10" s="265"/>
      <c r="Q10" s="265"/>
      <c r="R10" s="266"/>
      <c r="S10" s="15"/>
      <c r="T10" s="15"/>
      <c r="U10" s="15"/>
    </row>
    <row r="11" spans="1:21" ht="15.75" thickBot="1">
      <c r="A11" s="262"/>
      <c r="B11" s="4" t="s">
        <v>11</v>
      </c>
      <c r="C11" s="278"/>
      <c r="D11" s="281"/>
      <c r="E11" s="285"/>
      <c r="F11" s="286"/>
      <c r="G11" s="287"/>
      <c r="H11" s="288"/>
      <c r="I11" s="5" t="s">
        <v>11</v>
      </c>
      <c r="J11" s="262"/>
      <c r="K11" s="270" t="s">
        <v>12</v>
      </c>
      <c r="L11" s="271"/>
      <c r="M11" s="271"/>
      <c r="N11" s="272"/>
      <c r="O11" s="273" t="s">
        <v>13</v>
      </c>
      <c r="P11" s="271"/>
      <c r="Q11" s="271"/>
      <c r="R11" s="272"/>
      <c r="S11" s="15"/>
      <c r="T11" s="15"/>
      <c r="U11" s="15"/>
    </row>
    <row r="12" spans="1:21" ht="60" customHeight="1">
      <c r="A12" s="262"/>
      <c r="B12" s="254"/>
      <c r="C12" s="278"/>
      <c r="D12" s="281"/>
      <c r="E12" s="5" t="s">
        <v>14</v>
      </c>
      <c r="F12" s="6" t="s">
        <v>15</v>
      </c>
      <c r="G12" s="5" t="s">
        <v>14</v>
      </c>
      <c r="H12" s="256" t="s">
        <v>16</v>
      </c>
      <c r="I12" s="259"/>
      <c r="J12" s="262"/>
      <c r="K12" s="261" t="s">
        <v>17</v>
      </c>
      <c r="L12" s="261" t="s">
        <v>18</v>
      </c>
      <c r="M12" s="261" t="s">
        <v>19</v>
      </c>
      <c r="N12" s="261" t="s">
        <v>20</v>
      </c>
      <c r="O12" s="261" t="s">
        <v>21</v>
      </c>
      <c r="P12" s="261" t="s">
        <v>22</v>
      </c>
      <c r="Q12" s="261" t="s">
        <v>23</v>
      </c>
      <c r="R12" s="261" t="s">
        <v>24</v>
      </c>
      <c r="S12" s="15"/>
      <c r="T12" s="15"/>
      <c r="U12" s="15"/>
    </row>
    <row r="13" spans="1:21" ht="16.5" customHeight="1" thickBot="1">
      <c r="A13" s="262"/>
      <c r="B13" s="254"/>
      <c r="C13" s="278"/>
      <c r="D13" s="281"/>
      <c r="E13" s="5" t="s">
        <v>11</v>
      </c>
      <c r="F13" s="6" t="s">
        <v>25</v>
      </c>
      <c r="G13" s="5" t="s">
        <v>11</v>
      </c>
      <c r="H13" s="257"/>
      <c r="I13" s="259"/>
      <c r="J13" s="262"/>
      <c r="K13" s="262"/>
      <c r="L13" s="262"/>
      <c r="M13" s="262"/>
      <c r="N13" s="262"/>
      <c r="O13" s="262"/>
      <c r="P13" s="262"/>
      <c r="Q13" s="262"/>
      <c r="R13" s="262"/>
      <c r="S13" s="15"/>
      <c r="T13" s="15"/>
      <c r="U13" s="15"/>
    </row>
    <row r="14" spans="1:21" ht="15.75" customHeight="1" hidden="1" thickBot="1">
      <c r="A14" s="262"/>
      <c r="B14" s="254"/>
      <c r="C14" s="278"/>
      <c r="D14" s="281"/>
      <c r="E14" s="7"/>
      <c r="F14" s="8" t="s">
        <v>11</v>
      </c>
      <c r="G14" s="7"/>
      <c r="H14" s="257"/>
      <c r="I14" s="259"/>
      <c r="J14" s="262"/>
      <c r="K14" s="262"/>
      <c r="L14" s="262"/>
      <c r="M14" s="262"/>
      <c r="N14" s="262"/>
      <c r="O14" s="262"/>
      <c r="P14" s="262"/>
      <c r="Q14" s="262"/>
      <c r="R14" s="262"/>
      <c r="S14" s="15"/>
      <c r="T14" s="15"/>
      <c r="U14" s="15"/>
    </row>
    <row r="15" spans="1:21" ht="15.75" customHeight="1" hidden="1" thickBot="1">
      <c r="A15" s="263"/>
      <c r="B15" s="255"/>
      <c r="C15" s="279"/>
      <c r="D15" s="282"/>
      <c r="E15" s="9"/>
      <c r="F15" s="7"/>
      <c r="G15" s="7"/>
      <c r="H15" s="258"/>
      <c r="I15" s="260"/>
      <c r="J15" s="263"/>
      <c r="K15" s="5"/>
      <c r="L15" s="5"/>
      <c r="M15" s="5"/>
      <c r="N15" s="5"/>
      <c r="O15" s="5"/>
      <c r="P15" s="5"/>
      <c r="Q15" s="5"/>
      <c r="R15" s="5"/>
      <c r="S15" s="15"/>
      <c r="T15" s="15"/>
      <c r="U15" s="15"/>
    </row>
    <row r="16" spans="1:21" ht="15.75" thickBot="1">
      <c r="A16" s="297" t="s">
        <v>26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9"/>
      <c r="S16" s="15"/>
      <c r="T16" s="15"/>
      <c r="U16" s="15"/>
    </row>
    <row r="17" spans="1:21" ht="15.75" thickBot="1">
      <c r="A17" s="297" t="s">
        <v>27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9"/>
      <c r="S17" s="15"/>
      <c r="T17" s="15"/>
      <c r="U17" s="15"/>
    </row>
    <row r="18" spans="1:21" ht="16.5" customHeight="1" thickBot="1">
      <c r="A18" s="44" t="s">
        <v>90</v>
      </c>
      <c r="B18" s="45" t="s">
        <v>28</v>
      </c>
      <c r="C18" s="47">
        <v>2008</v>
      </c>
      <c r="D18" s="47">
        <v>184</v>
      </c>
      <c r="E18" s="47">
        <v>8.3</v>
      </c>
      <c r="F18" s="48"/>
      <c r="G18" s="48">
        <v>10.5</v>
      </c>
      <c r="H18" s="48"/>
      <c r="I18" s="48">
        <v>34.3</v>
      </c>
      <c r="J18" s="48">
        <v>265.3</v>
      </c>
      <c r="K18" s="48">
        <v>0.17</v>
      </c>
      <c r="L18" s="48">
        <v>1.33</v>
      </c>
      <c r="M18" s="48">
        <v>0.05</v>
      </c>
      <c r="N18" s="48">
        <v>0.26</v>
      </c>
      <c r="O18" s="48">
        <v>145.3</v>
      </c>
      <c r="P18" s="48">
        <v>232</v>
      </c>
      <c r="Q18" s="48">
        <v>70.7</v>
      </c>
      <c r="R18" s="48">
        <v>2.6</v>
      </c>
      <c r="S18" s="15"/>
      <c r="T18" s="15"/>
      <c r="U18" s="15"/>
    </row>
    <row r="19" spans="1:21" ht="15.75" thickBot="1">
      <c r="A19" s="49" t="s">
        <v>29</v>
      </c>
      <c r="B19" s="50">
        <v>200</v>
      </c>
      <c r="C19" s="52">
        <v>2008</v>
      </c>
      <c r="D19" s="52">
        <v>430</v>
      </c>
      <c r="E19" s="52">
        <v>0.2</v>
      </c>
      <c r="F19" s="52"/>
      <c r="G19" s="52">
        <v>0.1</v>
      </c>
      <c r="H19" s="52"/>
      <c r="I19" s="52">
        <v>15</v>
      </c>
      <c r="J19" s="52">
        <v>60</v>
      </c>
      <c r="K19" s="52">
        <v>0</v>
      </c>
      <c r="L19" s="52">
        <v>0</v>
      </c>
      <c r="M19" s="52">
        <v>0</v>
      </c>
      <c r="N19" s="52">
        <v>0</v>
      </c>
      <c r="O19" s="52">
        <v>5</v>
      </c>
      <c r="P19" s="52">
        <v>8</v>
      </c>
      <c r="Q19" s="52">
        <v>4</v>
      </c>
      <c r="R19" s="52">
        <v>1</v>
      </c>
      <c r="S19" s="15"/>
      <c r="T19" s="15"/>
      <c r="U19" s="15"/>
    </row>
    <row r="20" spans="1:21" ht="15.75" thickBot="1">
      <c r="A20" s="49" t="s">
        <v>30</v>
      </c>
      <c r="B20" s="50">
        <v>100</v>
      </c>
      <c r="C20" s="52" t="s">
        <v>31</v>
      </c>
      <c r="D20" s="52" t="s">
        <v>31</v>
      </c>
      <c r="E20" s="52">
        <v>0.9</v>
      </c>
      <c r="F20" s="52"/>
      <c r="G20" s="52">
        <v>0.2</v>
      </c>
      <c r="H20" s="52"/>
      <c r="I20" s="52">
        <v>8.1</v>
      </c>
      <c r="J20" s="52">
        <v>43</v>
      </c>
      <c r="K20" s="52">
        <v>0.04</v>
      </c>
      <c r="L20" s="52">
        <v>60</v>
      </c>
      <c r="M20" s="52">
        <v>8</v>
      </c>
      <c r="N20" s="52">
        <v>0.2</v>
      </c>
      <c r="O20" s="52">
        <v>34</v>
      </c>
      <c r="P20" s="52">
        <v>0.3</v>
      </c>
      <c r="Q20" s="52">
        <v>13</v>
      </c>
      <c r="R20" s="52">
        <v>0.3</v>
      </c>
      <c r="S20" s="15"/>
      <c r="T20" s="15"/>
      <c r="U20" s="15"/>
    </row>
    <row r="21" spans="1:21" ht="15.75" thickBot="1">
      <c r="A21" s="44" t="s">
        <v>92</v>
      </c>
      <c r="B21" s="50">
        <v>30</v>
      </c>
      <c r="C21" s="52" t="s">
        <v>31</v>
      </c>
      <c r="D21" s="53" t="s">
        <v>31</v>
      </c>
      <c r="E21" s="52">
        <v>2.25</v>
      </c>
      <c r="F21" s="52"/>
      <c r="G21" s="52">
        <v>0.87</v>
      </c>
      <c r="H21" s="52"/>
      <c r="I21" s="52">
        <v>15.42</v>
      </c>
      <c r="J21" s="52">
        <v>78.6</v>
      </c>
      <c r="K21" s="52">
        <v>0.033</v>
      </c>
      <c r="L21" s="52">
        <v>0</v>
      </c>
      <c r="M21" s="52">
        <v>0</v>
      </c>
      <c r="N21" s="52">
        <v>0.51</v>
      </c>
      <c r="O21" s="52">
        <v>5.7</v>
      </c>
      <c r="P21" s="52">
        <v>0.63</v>
      </c>
      <c r="Q21" s="52">
        <v>3.9</v>
      </c>
      <c r="R21" s="52">
        <v>0.36</v>
      </c>
      <c r="S21" s="15"/>
      <c r="T21" s="15"/>
      <c r="U21" s="15"/>
    </row>
    <row r="22" spans="1:21" ht="15.75" thickBot="1">
      <c r="A22" s="54" t="s">
        <v>32</v>
      </c>
      <c r="B22" s="55"/>
      <c r="C22" s="57"/>
      <c r="D22" s="58"/>
      <c r="E22" s="54">
        <f aca="true" t="shared" si="0" ref="E22:R22">SUM(E18:E21)</f>
        <v>11.65</v>
      </c>
      <c r="F22" s="54">
        <f t="shared" si="0"/>
        <v>0</v>
      </c>
      <c r="G22" s="54">
        <f t="shared" si="0"/>
        <v>11.669999999999998</v>
      </c>
      <c r="H22" s="54">
        <f t="shared" si="0"/>
        <v>0</v>
      </c>
      <c r="I22" s="54">
        <f t="shared" si="0"/>
        <v>72.82</v>
      </c>
      <c r="J22" s="54">
        <f t="shared" si="0"/>
        <v>446.9</v>
      </c>
      <c r="K22" s="54">
        <f t="shared" si="0"/>
        <v>0.24300000000000002</v>
      </c>
      <c r="L22" s="54">
        <f t="shared" si="0"/>
        <v>61.33</v>
      </c>
      <c r="M22" s="54">
        <f t="shared" si="0"/>
        <v>8.05</v>
      </c>
      <c r="N22" s="54">
        <f t="shared" si="0"/>
        <v>0.97</v>
      </c>
      <c r="O22" s="54">
        <f t="shared" si="0"/>
        <v>190</v>
      </c>
      <c r="P22" s="54">
        <f t="shared" si="0"/>
        <v>240.93</v>
      </c>
      <c r="Q22" s="54">
        <f t="shared" si="0"/>
        <v>91.60000000000001</v>
      </c>
      <c r="R22" s="54">
        <f t="shared" si="0"/>
        <v>4.26</v>
      </c>
      <c r="S22" s="15"/>
      <c r="T22" s="15"/>
      <c r="U22" s="15"/>
    </row>
    <row r="23" spans="1:21" ht="15.75" thickBot="1">
      <c r="A23" s="297" t="s">
        <v>34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9"/>
      <c r="S23" s="15"/>
      <c r="T23" s="15"/>
      <c r="U23" s="15"/>
    </row>
    <row r="24" spans="1:21" ht="15.75" thickBot="1">
      <c r="A24" s="49" t="s">
        <v>35</v>
      </c>
      <c r="B24" s="50">
        <v>45</v>
      </c>
      <c r="C24" s="60">
        <v>2008</v>
      </c>
      <c r="D24" s="60">
        <v>20</v>
      </c>
      <c r="E24" s="61">
        <v>7.5</v>
      </c>
      <c r="F24" s="61"/>
      <c r="G24" s="61">
        <v>11.2</v>
      </c>
      <c r="H24" s="61"/>
      <c r="I24" s="61">
        <v>6.4</v>
      </c>
      <c r="J24" s="61">
        <v>157</v>
      </c>
      <c r="K24" s="61">
        <v>0.04</v>
      </c>
      <c r="L24" s="61">
        <v>0</v>
      </c>
      <c r="M24" s="61">
        <v>0.03</v>
      </c>
      <c r="N24" s="61">
        <v>1.8</v>
      </c>
      <c r="O24" s="52">
        <v>7</v>
      </c>
      <c r="P24" s="50">
        <v>76</v>
      </c>
      <c r="Q24" s="52">
        <v>12</v>
      </c>
      <c r="R24" s="62">
        <v>1</v>
      </c>
      <c r="S24" s="15"/>
      <c r="T24" s="15"/>
      <c r="U24" s="15"/>
    </row>
    <row r="25" spans="1:21" ht="15.75" thickBot="1">
      <c r="A25" s="63" t="s">
        <v>120</v>
      </c>
      <c r="B25" s="50" t="s">
        <v>118</v>
      </c>
      <c r="C25" s="64">
        <v>2009</v>
      </c>
      <c r="D25" s="53">
        <v>169</v>
      </c>
      <c r="E25" s="65">
        <v>3.9</v>
      </c>
      <c r="F25" s="61"/>
      <c r="G25" s="61">
        <v>2.8</v>
      </c>
      <c r="H25" s="61"/>
      <c r="I25" s="61">
        <v>19</v>
      </c>
      <c r="J25" s="61">
        <v>117</v>
      </c>
      <c r="K25" s="61">
        <v>0.09</v>
      </c>
      <c r="L25" s="61">
        <v>6</v>
      </c>
      <c r="M25" s="61">
        <v>0.2</v>
      </c>
      <c r="N25" s="61">
        <v>0.4</v>
      </c>
      <c r="O25" s="61">
        <v>22</v>
      </c>
      <c r="P25" s="61">
        <v>54</v>
      </c>
      <c r="Q25" s="61">
        <v>21</v>
      </c>
      <c r="R25" s="61">
        <v>0.9</v>
      </c>
      <c r="S25" s="15"/>
      <c r="T25" s="15"/>
      <c r="U25" s="15"/>
    </row>
    <row r="26" spans="1:21" ht="27" customHeight="1" thickBot="1">
      <c r="A26" s="66" t="s">
        <v>93</v>
      </c>
      <c r="B26" s="50">
        <v>255</v>
      </c>
      <c r="C26" s="67">
        <v>2008</v>
      </c>
      <c r="D26" s="52">
        <v>235</v>
      </c>
      <c r="E26" s="52">
        <v>3.1</v>
      </c>
      <c r="F26" s="52"/>
      <c r="G26" s="52">
        <v>5.4</v>
      </c>
      <c r="H26" s="52"/>
      <c r="I26" s="52">
        <v>20.3</v>
      </c>
      <c r="J26" s="52">
        <v>141</v>
      </c>
      <c r="K26" s="52">
        <v>0.14</v>
      </c>
      <c r="L26" s="52">
        <v>5</v>
      </c>
      <c r="M26" s="52">
        <v>0.04</v>
      </c>
      <c r="N26" s="52">
        <v>0.2</v>
      </c>
      <c r="O26" s="52">
        <v>47</v>
      </c>
      <c r="P26" s="68">
        <v>85</v>
      </c>
      <c r="Q26" s="68">
        <v>29</v>
      </c>
      <c r="R26" s="64">
        <v>1.1</v>
      </c>
      <c r="S26" s="15"/>
      <c r="T26" s="15"/>
      <c r="U26" s="15"/>
    </row>
    <row r="27" spans="1:21" ht="14.25" customHeight="1" thickBot="1">
      <c r="A27" s="66" t="s">
        <v>45</v>
      </c>
      <c r="B27" s="50">
        <v>200</v>
      </c>
      <c r="C27" s="53">
        <v>2008</v>
      </c>
      <c r="D27" s="52">
        <v>411</v>
      </c>
      <c r="E27" s="52">
        <v>0.1</v>
      </c>
      <c r="F27" s="61"/>
      <c r="G27" s="61">
        <v>0.1</v>
      </c>
      <c r="H27" s="61"/>
      <c r="I27" s="61">
        <v>27.9</v>
      </c>
      <c r="J27" s="61">
        <v>113</v>
      </c>
      <c r="K27" s="61">
        <v>0.01</v>
      </c>
      <c r="L27" s="61">
        <v>2</v>
      </c>
      <c r="M27" s="61">
        <v>0</v>
      </c>
      <c r="N27" s="50">
        <v>0.1</v>
      </c>
      <c r="O27" s="65">
        <v>5</v>
      </c>
      <c r="P27" s="50">
        <v>8</v>
      </c>
      <c r="Q27" s="50">
        <v>2</v>
      </c>
      <c r="R27" s="52">
        <v>0.4</v>
      </c>
      <c r="S27" s="15"/>
      <c r="T27" s="15"/>
      <c r="U27" s="15"/>
    </row>
    <row r="28" spans="1:21" ht="26.25" thickBot="1">
      <c r="A28" s="44" t="s">
        <v>91</v>
      </c>
      <c r="B28" s="50">
        <v>30</v>
      </c>
      <c r="C28" s="64" t="s">
        <v>31</v>
      </c>
      <c r="D28" s="64" t="s">
        <v>31</v>
      </c>
      <c r="E28" s="64">
        <v>4.8</v>
      </c>
      <c r="F28" s="64"/>
      <c r="G28" s="64">
        <v>0.3</v>
      </c>
      <c r="H28" s="64"/>
      <c r="I28" s="64">
        <v>21</v>
      </c>
      <c r="J28" s="64">
        <v>100.7</v>
      </c>
      <c r="K28" s="64">
        <v>0.6</v>
      </c>
      <c r="L28" s="64">
        <v>0</v>
      </c>
      <c r="M28" s="64">
        <v>3</v>
      </c>
      <c r="N28" s="64">
        <v>1.8</v>
      </c>
      <c r="O28" s="64">
        <v>75</v>
      </c>
      <c r="P28" s="64">
        <v>2.3</v>
      </c>
      <c r="Q28" s="64">
        <v>15</v>
      </c>
      <c r="R28" s="52"/>
      <c r="S28" s="15"/>
      <c r="T28" s="15"/>
      <c r="U28" s="15"/>
    </row>
    <row r="29" spans="1:21" ht="15.75" thickBot="1">
      <c r="A29" s="69" t="s">
        <v>32</v>
      </c>
      <c r="B29" s="70"/>
      <c r="C29" s="71"/>
      <c r="D29" s="71"/>
      <c r="E29" s="71">
        <f aca="true" t="shared" si="1" ref="E29:R29">SUM(E24:E28)</f>
        <v>19.4</v>
      </c>
      <c r="F29" s="71">
        <f t="shared" si="1"/>
        <v>0</v>
      </c>
      <c r="G29" s="71">
        <f t="shared" si="1"/>
        <v>19.8</v>
      </c>
      <c r="H29" s="71">
        <f t="shared" si="1"/>
        <v>0</v>
      </c>
      <c r="I29" s="71">
        <f t="shared" si="1"/>
        <v>94.6</v>
      </c>
      <c r="J29" s="71">
        <f t="shared" si="1"/>
        <v>628.7</v>
      </c>
      <c r="K29" s="71">
        <f t="shared" si="1"/>
        <v>0.88</v>
      </c>
      <c r="L29" s="71">
        <f t="shared" si="1"/>
        <v>13</v>
      </c>
      <c r="M29" s="71">
        <f t="shared" si="1"/>
        <v>3.27</v>
      </c>
      <c r="N29" s="71">
        <f t="shared" si="1"/>
        <v>4.300000000000001</v>
      </c>
      <c r="O29" s="71">
        <f t="shared" si="1"/>
        <v>156</v>
      </c>
      <c r="P29" s="71">
        <f t="shared" si="1"/>
        <v>225.3</v>
      </c>
      <c r="Q29" s="71">
        <f t="shared" si="1"/>
        <v>79</v>
      </c>
      <c r="R29" s="71">
        <f t="shared" si="1"/>
        <v>3.4</v>
      </c>
      <c r="S29" s="15"/>
      <c r="T29" s="15"/>
      <c r="U29" s="15"/>
    </row>
    <row r="30" spans="1:21" ht="15.75" thickBot="1">
      <c r="A30" s="251" t="s">
        <v>130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3"/>
      <c r="S30" s="15"/>
      <c r="T30" s="15"/>
      <c r="U30" s="15"/>
    </row>
    <row r="31" spans="1:21" ht="16.5" customHeight="1" thickBot="1">
      <c r="A31" s="72" t="s">
        <v>173</v>
      </c>
      <c r="B31" s="50">
        <v>100</v>
      </c>
      <c r="C31" s="59" t="s">
        <v>31</v>
      </c>
      <c r="D31" s="59" t="s">
        <v>31</v>
      </c>
      <c r="E31" s="59">
        <v>7.5</v>
      </c>
      <c r="F31" s="59">
        <v>9.8</v>
      </c>
      <c r="G31" s="59">
        <v>9.8</v>
      </c>
      <c r="H31" s="59">
        <v>417</v>
      </c>
      <c r="I31" s="59">
        <v>94.4</v>
      </c>
      <c r="J31" s="59">
        <v>417</v>
      </c>
      <c r="K31" s="59">
        <v>0.08</v>
      </c>
      <c r="L31" s="59">
        <v>0</v>
      </c>
      <c r="M31" s="59">
        <v>11</v>
      </c>
      <c r="N31" s="59">
        <v>3.5</v>
      </c>
      <c r="O31" s="59">
        <v>29</v>
      </c>
      <c r="P31" s="59">
        <v>90</v>
      </c>
      <c r="Q31" s="59">
        <v>20</v>
      </c>
      <c r="R31" s="59">
        <v>21</v>
      </c>
      <c r="S31" s="15"/>
      <c r="T31" s="15"/>
      <c r="U31" s="15"/>
    </row>
    <row r="32" spans="1:21" ht="15.75" thickBot="1">
      <c r="A32" s="44" t="s">
        <v>100</v>
      </c>
      <c r="B32" s="68">
        <v>125</v>
      </c>
      <c r="C32" s="64" t="s">
        <v>31</v>
      </c>
      <c r="D32" s="64" t="s">
        <v>31</v>
      </c>
      <c r="E32" s="64">
        <v>3.9</v>
      </c>
      <c r="F32" s="64"/>
      <c r="G32" s="64">
        <v>6.5</v>
      </c>
      <c r="H32" s="64"/>
      <c r="I32" s="64">
        <v>6.24</v>
      </c>
      <c r="J32" s="64">
        <v>97.6</v>
      </c>
      <c r="K32" s="64">
        <v>0.05</v>
      </c>
      <c r="L32" s="64">
        <v>1.95</v>
      </c>
      <c r="M32" s="64">
        <v>65</v>
      </c>
      <c r="N32" s="64">
        <v>0.11</v>
      </c>
      <c r="O32" s="64">
        <v>156</v>
      </c>
      <c r="P32" s="64">
        <v>0.7</v>
      </c>
      <c r="Q32" s="64">
        <v>18.2</v>
      </c>
      <c r="R32" s="64">
        <v>0.09</v>
      </c>
      <c r="S32" s="15"/>
      <c r="T32" s="15"/>
      <c r="U32" s="15"/>
    </row>
    <row r="33" spans="1:21" ht="15.75" thickBot="1">
      <c r="A33" s="69" t="s">
        <v>32</v>
      </c>
      <c r="B33" s="70"/>
      <c r="C33" s="71"/>
      <c r="D33" s="71"/>
      <c r="E33" s="71">
        <f aca="true" t="shared" si="2" ref="E33:R33">SUM(E31:E32)</f>
        <v>11.4</v>
      </c>
      <c r="F33" s="71">
        <f t="shared" si="2"/>
        <v>9.8</v>
      </c>
      <c r="G33" s="71">
        <f t="shared" si="2"/>
        <v>16.3</v>
      </c>
      <c r="H33" s="71">
        <f t="shared" si="2"/>
        <v>417</v>
      </c>
      <c r="I33" s="71">
        <f t="shared" si="2"/>
        <v>100.64</v>
      </c>
      <c r="J33" s="71">
        <f t="shared" si="2"/>
        <v>514.6</v>
      </c>
      <c r="K33" s="71">
        <f t="shared" si="2"/>
        <v>0.13</v>
      </c>
      <c r="L33" s="71">
        <f t="shared" si="2"/>
        <v>1.95</v>
      </c>
      <c r="M33" s="71">
        <f t="shared" si="2"/>
        <v>76</v>
      </c>
      <c r="N33" s="71">
        <f t="shared" si="2"/>
        <v>3.61</v>
      </c>
      <c r="O33" s="71">
        <f t="shared" si="2"/>
        <v>185</v>
      </c>
      <c r="P33" s="71">
        <f t="shared" si="2"/>
        <v>90.7</v>
      </c>
      <c r="Q33" s="71">
        <f t="shared" si="2"/>
        <v>38.2</v>
      </c>
      <c r="R33" s="71">
        <f t="shared" si="2"/>
        <v>21.09</v>
      </c>
      <c r="S33" s="15"/>
      <c r="T33" s="15"/>
      <c r="U33" s="15"/>
    </row>
    <row r="34" spans="1:21" ht="15.75" thickBot="1">
      <c r="A34" s="76" t="s">
        <v>37</v>
      </c>
      <c r="B34" s="70"/>
      <c r="C34" s="76"/>
      <c r="D34" s="76"/>
      <c r="E34" s="71">
        <f aca="true" t="shared" si="3" ref="E34:R34">E33+E29+E22</f>
        <v>42.449999999999996</v>
      </c>
      <c r="F34" s="71">
        <f t="shared" si="3"/>
        <v>9.8</v>
      </c>
      <c r="G34" s="71">
        <f t="shared" si="3"/>
        <v>47.769999999999996</v>
      </c>
      <c r="H34" s="71">
        <f t="shared" si="3"/>
        <v>417</v>
      </c>
      <c r="I34" s="71">
        <f t="shared" si="3"/>
        <v>268.06</v>
      </c>
      <c r="J34" s="71">
        <f t="shared" si="3"/>
        <v>1590.2000000000003</v>
      </c>
      <c r="K34" s="71">
        <f t="shared" si="3"/>
        <v>1.2530000000000001</v>
      </c>
      <c r="L34" s="71">
        <f t="shared" si="3"/>
        <v>76.28</v>
      </c>
      <c r="M34" s="71">
        <f t="shared" si="3"/>
        <v>87.32</v>
      </c>
      <c r="N34" s="71">
        <f t="shared" si="3"/>
        <v>8.88</v>
      </c>
      <c r="O34" s="71">
        <f t="shared" si="3"/>
        <v>531</v>
      </c>
      <c r="P34" s="71">
        <f t="shared" si="3"/>
        <v>556.9300000000001</v>
      </c>
      <c r="Q34" s="71">
        <f t="shared" si="3"/>
        <v>208.8</v>
      </c>
      <c r="R34" s="71">
        <f t="shared" si="3"/>
        <v>28.75</v>
      </c>
      <c r="S34" s="15"/>
      <c r="T34" s="15"/>
      <c r="U34" s="15"/>
    </row>
    <row r="35" spans="1:21" ht="15">
      <c r="A35" s="4"/>
      <c r="B35" s="29"/>
      <c r="C35" s="31"/>
      <c r="D35" s="28"/>
      <c r="E35" s="27"/>
      <c r="F35" s="27"/>
      <c r="G35" s="27"/>
      <c r="H35" s="32"/>
      <c r="I35" s="29"/>
      <c r="J35" s="28"/>
      <c r="K35" s="28"/>
      <c r="L35" s="28"/>
      <c r="M35" s="28"/>
      <c r="N35" s="28"/>
      <c r="O35" s="28"/>
      <c r="P35" s="28"/>
      <c r="Q35" s="28"/>
      <c r="R35" s="28"/>
      <c r="S35" s="33"/>
      <c r="T35" s="15"/>
      <c r="U35" s="15"/>
    </row>
    <row r="36" spans="1:21" ht="15">
      <c r="A36" s="43" t="s">
        <v>162</v>
      </c>
      <c r="B36" s="29"/>
      <c r="C36" s="31"/>
      <c r="D36" s="28"/>
      <c r="E36" s="27"/>
      <c r="F36" s="27"/>
      <c r="G36" s="27"/>
      <c r="H36" s="32"/>
      <c r="I36" s="29"/>
      <c r="J36" s="28"/>
      <c r="K36" s="28"/>
      <c r="L36" s="28"/>
      <c r="M36" s="28"/>
      <c r="N36" s="28"/>
      <c r="O36" s="28"/>
      <c r="P36" s="28"/>
      <c r="Q36" s="28"/>
      <c r="R36" s="28"/>
      <c r="S36" s="33"/>
      <c r="T36" s="15"/>
      <c r="U36" s="15"/>
    </row>
    <row r="37" spans="1:21" ht="15">
      <c r="A37" s="43"/>
      <c r="B37" s="29"/>
      <c r="C37" s="31"/>
      <c r="D37" s="28"/>
      <c r="E37" s="27"/>
      <c r="F37" s="27"/>
      <c r="G37" s="27"/>
      <c r="H37" s="32"/>
      <c r="I37" s="29"/>
      <c r="J37" s="28"/>
      <c r="K37" s="28"/>
      <c r="L37" s="28"/>
      <c r="M37" s="28"/>
      <c r="N37" s="28"/>
      <c r="O37" s="28"/>
      <c r="P37" s="28"/>
      <c r="Q37" s="28"/>
      <c r="R37" s="28"/>
      <c r="S37" s="33"/>
      <c r="T37" s="15"/>
      <c r="U37" s="15"/>
    </row>
    <row r="38" spans="1:21" ht="15">
      <c r="A38" s="43" t="s">
        <v>161</v>
      </c>
      <c r="B38" s="29"/>
      <c r="C38" s="31"/>
      <c r="D38" s="28"/>
      <c r="E38" s="27"/>
      <c r="F38" s="27"/>
      <c r="G38" s="27"/>
      <c r="H38" s="32"/>
      <c r="I38" s="29"/>
      <c r="J38" s="28"/>
      <c r="K38" s="28"/>
      <c r="L38" s="28"/>
      <c r="M38" s="28"/>
      <c r="N38" s="28"/>
      <c r="O38" s="28"/>
      <c r="P38" s="28"/>
      <c r="Q38" s="28"/>
      <c r="R38" s="28"/>
      <c r="S38" s="33"/>
      <c r="T38" s="15"/>
      <c r="U38" s="15"/>
    </row>
    <row r="39" spans="1:21" ht="15">
      <c r="A39" s="28"/>
      <c r="B39" s="29"/>
      <c r="C39" s="31"/>
      <c r="D39" s="28"/>
      <c r="E39" s="27"/>
      <c r="F39" s="27"/>
      <c r="G39" s="27"/>
      <c r="H39" s="32"/>
      <c r="I39" s="29"/>
      <c r="J39" s="28"/>
      <c r="K39" s="28"/>
      <c r="L39" s="28"/>
      <c r="M39" s="28"/>
      <c r="N39" s="28"/>
      <c r="O39" s="28"/>
      <c r="P39" s="28"/>
      <c r="Q39" s="28"/>
      <c r="R39" s="28"/>
      <c r="S39" s="33"/>
      <c r="T39" s="15"/>
      <c r="U39" s="15"/>
    </row>
    <row r="40" spans="1:21" ht="15">
      <c r="A40" s="28"/>
      <c r="B40" s="29"/>
      <c r="C40" s="31"/>
      <c r="D40" s="28"/>
      <c r="E40" s="27"/>
      <c r="F40" s="27"/>
      <c r="G40" s="27"/>
      <c r="H40" s="32"/>
      <c r="I40" s="29"/>
      <c r="J40" s="28"/>
      <c r="K40" s="28"/>
      <c r="L40" s="28"/>
      <c r="M40" s="28"/>
      <c r="N40" s="28"/>
      <c r="O40" s="28"/>
      <c r="P40" s="28"/>
      <c r="Q40" s="28"/>
      <c r="R40" s="28"/>
      <c r="S40" s="33"/>
      <c r="T40" s="15"/>
      <c r="U40" s="15"/>
    </row>
    <row r="41" spans="1:21" ht="15">
      <c r="A41" s="28"/>
      <c r="B41" s="29"/>
      <c r="C41" s="31"/>
      <c r="D41" s="28"/>
      <c r="E41" s="27"/>
      <c r="F41" s="27"/>
      <c r="G41" s="27"/>
      <c r="H41" s="32"/>
      <c r="I41" s="29"/>
      <c r="J41" s="28"/>
      <c r="K41" s="28"/>
      <c r="L41" s="28"/>
      <c r="M41" s="28"/>
      <c r="N41" s="28"/>
      <c r="O41" s="28"/>
      <c r="P41" s="28"/>
      <c r="Q41" s="28"/>
      <c r="R41" s="28"/>
      <c r="S41" s="33"/>
      <c r="T41" s="15"/>
      <c r="U41" s="15"/>
    </row>
    <row r="42" spans="1:21" ht="15">
      <c r="A42" s="28"/>
      <c r="B42" s="29"/>
      <c r="C42" s="31"/>
      <c r="D42" s="28"/>
      <c r="E42" s="27"/>
      <c r="F42" s="27"/>
      <c r="G42" s="27"/>
      <c r="H42" s="32"/>
      <c r="I42" s="29"/>
      <c r="J42" s="28"/>
      <c r="K42" s="28"/>
      <c r="L42" s="28"/>
      <c r="M42" s="28"/>
      <c r="N42" s="28"/>
      <c r="O42" s="28"/>
      <c r="P42" s="28"/>
      <c r="Q42" s="28"/>
      <c r="R42" s="28"/>
      <c r="S42" s="33"/>
      <c r="T42" s="15"/>
      <c r="U42" s="15"/>
    </row>
    <row r="43" spans="1:21" ht="15.75">
      <c r="A43" s="274" t="s">
        <v>157</v>
      </c>
      <c r="B43" s="274"/>
      <c r="C43" s="25"/>
      <c r="D43" s="25"/>
      <c r="E43" s="25"/>
      <c r="F43" s="25"/>
      <c r="G43" s="25"/>
      <c r="H43" s="25"/>
      <c r="I43" s="25"/>
      <c r="J43" s="25"/>
      <c r="K43" s="275" t="s">
        <v>158</v>
      </c>
      <c r="L43" s="275"/>
      <c r="M43" s="275"/>
      <c r="N43" s="275"/>
      <c r="O43" s="275"/>
      <c r="P43" s="275"/>
      <c r="Q43" s="275"/>
      <c r="R43" s="25"/>
      <c r="S43" s="33"/>
      <c r="T43" s="15"/>
      <c r="U43" s="15"/>
    </row>
    <row r="44" spans="1:21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33"/>
      <c r="T44" s="15"/>
      <c r="U44" s="15"/>
    </row>
    <row r="45" spans="1:21" ht="15.75">
      <c r="A45" s="25"/>
      <c r="B45" s="25"/>
      <c r="C45" s="25"/>
      <c r="D45" s="25"/>
      <c r="E45" s="25"/>
      <c r="F45" s="25"/>
      <c r="G45" s="25"/>
      <c r="H45" s="25"/>
      <c r="I45" s="25"/>
      <c r="J45" s="25"/>
      <c r="K45" s="274" t="s">
        <v>159</v>
      </c>
      <c r="L45" s="274"/>
      <c r="M45" s="274"/>
      <c r="N45" s="274"/>
      <c r="O45" s="274"/>
      <c r="P45" s="274"/>
      <c r="Q45" s="274"/>
      <c r="R45" s="25"/>
      <c r="S45" s="33"/>
      <c r="T45" s="15"/>
      <c r="U45" s="15"/>
    </row>
    <row r="46" spans="1:21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33"/>
      <c r="T46" s="15"/>
      <c r="U46" s="15"/>
    </row>
    <row r="47" spans="1:21" ht="30.75" customHeight="1">
      <c r="A47" s="276" t="s">
        <v>164</v>
      </c>
      <c r="B47" s="276"/>
      <c r="C47" s="276"/>
      <c r="D47" s="276"/>
      <c r="E47" s="276"/>
      <c r="F47" s="276"/>
      <c r="G47" s="276"/>
      <c r="H47" s="276"/>
      <c r="I47" s="276"/>
      <c r="J47" s="276"/>
      <c r="K47" s="276"/>
      <c r="L47" s="276"/>
      <c r="M47" s="276"/>
      <c r="N47" s="276"/>
      <c r="O47" s="276"/>
      <c r="P47" s="276"/>
      <c r="Q47" s="276"/>
      <c r="R47" s="276"/>
      <c r="S47" s="33"/>
      <c r="T47" s="15"/>
      <c r="U47" s="15"/>
    </row>
    <row r="48" spans="1:21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33"/>
      <c r="T48" s="15"/>
      <c r="U48" s="15"/>
    </row>
    <row r="49" spans="1:21" ht="15">
      <c r="A49" s="275" t="s">
        <v>160</v>
      </c>
      <c r="B49" s="275"/>
      <c r="C49" s="275"/>
      <c r="D49" s="275"/>
      <c r="E49" s="275"/>
      <c r="F49" s="275"/>
      <c r="G49" s="275"/>
      <c r="H49" s="275"/>
      <c r="I49" s="275"/>
      <c r="J49" s="275"/>
      <c r="K49" s="275"/>
      <c r="L49" s="275"/>
      <c r="M49" s="275"/>
      <c r="N49" s="275"/>
      <c r="O49" s="275"/>
      <c r="P49" s="275"/>
      <c r="Q49" s="275"/>
      <c r="R49" s="275"/>
      <c r="S49" s="33"/>
      <c r="T49" s="15"/>
      <c r="U49" s="15"/>
    </row>
    <row r="50" spans="1:21" ht="15.75" thickBot="1">
      <c r="A50" s="28"/>
      <c r="B50" s="29"/>
      <c r="C50" s="31"/>
      <c r="D50" s="28"/>
      <c r="E50" s="27"/>
      <c r="F50" s="27"/>
      <c r="G50" s="27"/>
      <c r="H50" s="32"/>
      <c r="I50" s="29"/>
      <c r="J50" s="28"/>
      <c r="K50" s="28"/>
      <c r="L50" s="28"/>
      <c r="M50" s="28"/>
      <c r="N50" s="28"/>
      <c r="O50" s="28"/>
      <c r="P50" s="28"/>
      <c r="Q50" s="28"/>
      <c r="R50" s="28"/>
      <c r="S50" s="33"/>
      <c r="T50" s="15"/>
      <c r="U50" s="15"/>
    </row>
    <row r="51" spans="1:21" ht="15">
      <c r="A51" s="261" t="s">
        <v>0</v>
      </c>
      <c r="B51" s="24" t="s">
        <v>1</v>
      </c>
      <c r="C51" s="277" t="s">
        <v>3</v>
      </c>
      <c r="D51" s="280" t="s">
        <v>4</v>
      </c>
      <c r="E51" s="283" t="s">
        <v>5</v>
      </c>
      <c r="F51" s="284"/>
      <c r="G51" s="264" t="s">
        <v>6</v>
      </c>
      <c r="H51" s="266"/>
      <c r="I51" s="3" t="s">
        <v>7</v>
      </c>
      <c r="J51" s="261" t="s">
        <v>8</v>
      </c>
      <c r="K51" s="264" t="s">
        <v>9</v>
      </c>
      <c r="L51" s="265"/>
      <c r="M51" s="265"/>
      <c r="N51" s="266"/>
      <c r="O51" s="267" t="s">
        <v>10</v>
      </c>
      <c r="P51" s="265"/>
      <c r="Q51" s="265"/>
      <c r="R51" s="266"/>
      <c r="S51" s="33"/>
      <c r="T51" s="15"/>
      <c r="U51" s="15"/>
    </row>
    <row r="52" spans="1:21" ht="15.75" thickBot="1">
      <c r="A52" s="262"/>
      <c r="B52" s="4" t="s">
        <v>11</v>
      </c>
      <c r="C52" s="278"/>
      <c r="D52" s="281"/>
      <c r="E52" s="285"/>
      <c r="F52" s="286"/>
      <c r="G52" s="287"/>
      <c r="H52" s="288"/>
      <c r="I52" s="5" t="s">
        <v>11</v>
      </c>
      <c r="J52" s="262"/>
      <c r="K52" s="270" t="s">
        <v>12</v>
      </c>
      <c r="L52" s="271"/>
      <c r="M52" s="271"/>
      <c r="N52" s="272"/>
      <c r="O52" s="273" t="s">
        <v>13</v>
      </c>
      <c r="P52" s="271"/>
      <c r="Q52" s="271"/>
      <c r="R52" s="272"/>
      <c r="S52" s="33"/>
      <c r="T52" s="15"/>
      <c r="U52" s="15"/>
    </row>
    <row r="53" spans="1:21" ht="64.5" customHeight="1">
      <c r="A53" s="262"/>
      <c r="B53" s="254"/>
      <c r="C53" s="278"/>
      <c r="D53" s="281"/>
      <c r="E53" s="5" t="s">
        <v>14</v>
      </c>
      <c r="F53" s="6" t="s">
        <v>15</v>
      </c>
      <c r="G53" s="5" t="s">
        <v>14</v>
      </c>
      <c r="H53" s="256" t="s">
        <v>16</v>
      </c>
      <c r="I53" s="259"/>
      <c r="J53" s="262"/>
      <c r="K53" s="261" t="s">
        <v>17</v>
      </c>
      <c r="L53" s="261" t="s">
        <v>18</v>
      </c>
      <c r="M53" s="261" t="s">
        <v>19</v>
      </c>
      <c r="N53" s="261" t="s">
        <v>20</v>
      </c>
      <c r="O53" s="261" t="s">
        <v>21</v>
      </c>
      <c r="P53" s="261" t="s">
        <v>22</v>
      </c>
      <c r="Q53" s="261" t="s">
        <v>23</v>
      </c>
      <c r="R53" s="261" t="s">
        <v>24</v>
      </c>
      <c r="S53" s="33"/>
      <c r="T53" s="15"/>
      <c r="U53" s="15"/>
    </row>
    <row r="54" spans="1:21" ht="14.25" customHeight="1" thickBot="1">
      <c r="A54" s="262"/>
      <c r="B54" s="254"/>
      <c r="C54" s="278"/>
      <c r="D54" s="281"/>
      <c r="E54" s="5" t="s">
        <v>11</v>
      </c>
      <c r="F54" s="6" t="s">
        <v>25</v>
      </c>
      <c r="G54" s="5" t="s">
        <v>11</v>
      </c>
      <c r="H54" s="257"/>
      <c r="I54" s="259"/>
      <c r="J54" s="262"/>
      <c r="K54" s="262"/>
      <c r="L54" s="262"/>
      <c r="M54" s="262"/>
      <c r="N54" s="262"/>
      <c r="O54" s="262"/>
      <c r="P54" s="262"/>
      <c r="Q54" s="262"/>
      <c r="R54" s="262"/>
      <c r="S54" s="33"/>
      <c r="T54" s="15"/>
      <c r="U54" s="15"/>
    </row>
    <row r="55" spans="1:21" ht="15.75" customHeight="1" hidden="1" thickBot="1">
      <c r="A55" s="262"/>
      <c r="B55" s="254"/>
      <c r="C55" s="278"/>
      <c r="D55" s="281"/>
      <c r="E55" s="7"/>
      <c r="F55" s="8" t="s">
        <v>11</v>
      </c>
      <c r="G55" s="7"/>
      <c r="H55" s="257"/>
      <c r="I55" s="259"/>
      <c r="J55" s="262"/>
      <c r="K55" s="262"/>
      <c r="L55" s="262"/>
      <c r="M55" s="262"/>
      <c r="N55" s="262"/>
      <c r="O55" s="262"/>
      <c r="P55" s="262"/>
      <c r="Q55" s="262"/>
      <c r="R55" s="262"/>
      <c r="S55" s="33"/>
      <c r="T55" s="15"/>
      <c r="U55" s="15"/>
    </row>
    <row r="56" spans="1:21" ht="15.75" customHeight="1" hidden="1" thickBot="1">
      <c r="A56" s="263"/>
      <c r="B56" s="255"/>
      <c r="C56" s="279"/>
      <c r="D56" s="282"/>
      <c r="E56" s="9"/>
      <c r="F56" s="7"/>
      <c r="G56" s="7"/>
      <c r="H56" s="258"/>
      <c r="I56" s="260"/>
      <c r="J56" s="263"/>
      <c r="K56" s="5"/>
      <c r="L56" s="5"/>
      <c r="M56" s="5"/>
      <c r="N56" s="5"/>
      <c r="O56" s="5"/>
      <c r="P56" s="5"/>
      <c r="Q56" s="5"/>
      <c r="R56" s="5"/>
      <c r="S56" s="33"/>
      <c r="T56" s="15"/>
      <c r="U56" s="15"/>
    </row>
    <row r="57" spans="1:21" ht="15.75" thickBot="1">
      <c r="A57" s="251" t="s">
        <v>38</v>
      </c>
      <c r="B57" s="252"/>
      <c r="C57" s="252"/>
      <c r="D57" s="252"/>
      <c r="E57" s="252"/>
      <c r="F57" s="252"/>
      <c r="G57" s="252"/>
      <c r="H57" s="252"/>
      <c r="I57" s="252"/>
      <c r="J57" s="252"/>
      <c r="K57" s="252"/>
      <c r="L57" s="252"/>
      <c r="M57" s="252"/>
      <c r="N57" s="252"/>
      <c r="O57" s="252"/>
      <c r="P57" s="252"/>
      <c r="Q57" s="252"/>
      <c r="R57" s="253"/>
      <c r="S57" s="15"/>
      <c r="T57" s="15"/>
      <c r="U57" s="15"/>
    </row>
    <row r="58" spans="1:21" ht="15.75" thickBot="1">
      <c r="A58" s="251" t="s">
        <v>27</v>
      </c>
      <c r="B58" s="252"/>
      <c r="C58" s="252"/>
      <c r="D58" s="252"/>
      <c r="E58" s="252"/>
      <c r="F58" s="252"/>
      <c r="G58" s="252"/>
      <c r="H58" s="252"/>
      <c r="I58" s="252"/>
      <c r="J58" s="252"/>
      <c r="K58" s="252"/>
      <c r="L58" s="252"/>
      <c r="M58" s="252"/>
      <c r="N58" s="252"/>
      <c r="O58" s="252"/>
      <c r="P58" s="252"/>
      <c r="Q58" s="252"/>
      <c r="R58" s="253"/>
      <c r="S58" s="15"/>
      <c r="T58" s="15"/>
      <c r="U58" s="15"/>
    </row>
    <row r="59" spans="1:21" ht="15.75" thickBot="1">
      <c r="A59" s="73" t="s">
        <v>39</v>
      </c>
      <c r="B59" s="52">
        <v>100</v>
      </c>
      <c r="C59" s="77">
        <v>2008</v>
      </c>
      <c r="D59" s="64">
        <v>254</v>
      </c>
      <c r="E59" s="64">
        <v>11.2</v>
      </c>
      <c r="F59" s="64"/>
      <c r="G59" s="64">
        <v>27.6</v>
      </c>
      <c r="H59" s="64"/>
      <c r="I59" s="64">
        <v>0.4</v>
      </c>
      <c r="J59" s="64">
        <v>296</v>
      </c>
      <c r="K59" s="64">
        <v>0.2</v>
      </c>
      <c r="L59" s="64">
        <v>0</v>
      </c>
      <c r="M59" s="64">
        <v>0.02</v>
      </c>
      <c r="N59" s="64">
        <v>0.4</v>
      </c>
      <c r="O59" s="64">
        <v>36</v>
      </c>
      <c r="P59" s="64">
        <v>162</v>
      </c>
      <c r="Q59" s="64">
        <v>20</v>
      </c>
      <c r="R59" s="64">
        <v>2</v>
      </c>
      <c r="S59" s="15"/>
      <c r="T59" s="15"/>
      <c r="U59" s="15"/>
    </row>
    <row r="60" spans="1:21" ht="15.75" thickBot="1">
      <c r="A60" s="73" t="s">
        <v>40</v>
      </c>
      <c r="B60" s="52">
        <v>150</v>
      </c>
      <c r="C60" s="77">
        <v>2009</v>
      </c>
      <c r="D60" s="64">
        <v>544</v>
      </c>
      <c r="E60" s="64">
        <v>3.4</v>
      </c>
      <c r="F60" s="64"/>
      <c r="G60" s="64">
        <v>6.7</v>
      </c>
      <c r="H60" s="64"/>
      <c r="I60" s="64">
        <v>13.1</v>
      </c>
      <c r="J60" s="64">
        <v>128</v>
      </c>
      <c r="K60" s="64">
        <v>0.58</v>
      </c>
      <c r="L60" s="64">
        <v>11</v>
      </c>
      <c r="M60" s="64">
        <v>0.76</v>
      </c>
      <c r="N60" s="64">
        <v>0.4</v>
      </c>
      <c r="O60" s="64">
        <v>44</v>
      </c>
      <c r="P60" s="64">
        <v>88</v>
      </c>
      <c r="Q60" s="64">
        <v>26</v>
      </c>
      <c r="R60" s="64">
        <v>1.1</v>
      </c>
      <c r="S60" s="15"/>
      <c r="T60" s="15"/>
      <c r="U60" s="15"/>
    </row>
    <row r="61" spans="1:21" ht="15.75" thickBot="1">
      <c r="A61" s="73" t="s">
        <v>29</v>
      </c>
      <c r="B61" s="52">
        <v>200</v>
      </c>
      <c r="C61" s="77">
        <v>2008</v>
      </c>
      <c r="D61" s="64">
        <v>430</v>
      </c>
      <c r="E61" s="64">
        <v>0.2</v>
      </c>
      <c r="F61" s="52"/>
      <c r="G61" s="52">
        <v>0.1</v>
      </c>
      <c r="H61" s="52"/>
      <c r="I61" s="52">
        <v>15</v>
      </c>
      <c r="J61" s="52">
        <v>60</v>
      </c>
      <c r="K61" s="52">
        <v>0</v>
      </c>
      <c r="L61" s="52">
        <v>0</v>
      </c>
      <c r="M61" s="52">
        <v>0</v>
      </c>
      <c r="N61" s="52">
        <v>0</v>
      </c>
      <c r="O61" s="52">
        <v>5</v>
      </c>
      <c r="P61" s="64">
        <v>8</v>
      </c>
      <c r="Q61" s="64">
        <v>4</v>
      </c>
      <c r="R61" s="64">
        <v>1</v>
      </c>
      <c r="S61" s="15"/>
      <c r="T61" s="15"/>
      <c r="U61" s="15"/>
    </row>
    <row r="62" spans="1:21" ht="15.75" thickBot="1">
      <c r="A62" s="73" t="s">
        <v>95</v>
      </c>
      <c r="B62" s="52">
        <v>25</v>
      </c>
      <c r="C62" s="77" t="s">
        <v>31</v>
      </c>
      <c r="D62" s="64" t="s">
        <v>31</v>
      </c>
      <c r="E62" s="64">
        <v>0.4</v>
      </c>
      <c r="F62" s="64"/>
      <c r="G62" s="64">
        <v>0.4</v>
      </c>
      <c r="H62" s="64"/>
      <c r="I62" s="64">
        <v>9.8</v>
      </c>
      <c r="J62" s="64">
        <v>47</v>
      </c>
      <c r="K62" s="64">
        <v>0.03</v>
      </c>
      <c r="L62" s="64">
        <v>10</v>
      </c>
      <c r="M62" s="64">
        <v>5</v>
      </c>
      <c r="N62" s="64">
        <v>0.2</v>
      </c>
      <c r="O62" s="64">
        <v>16</v>
      </c>
      <c r="P62" s="64">
        <v>0.4</v>
      </c>
      <c r="Q62" s="64">
        <v>9</v>
      </c>
      <c r="R62" s="64">
        <v>2.2</v>
      </c>
      <c r="S62" s="15"/>
      <c r="T62" s="15"/>
      <c r="U62" s="15"/>
    </row>
    <row r="63" spans="1:21" ht="26.25" thickBot="1">
      <c r="A63" s="44" t="s">
        <v>91</v>
      </c>
      <c r="B63" s="52">
        <v>30</v>
      </c>
      <c r="C63" s="77" t="s">
        <v>31</v>
      </c>
      <c r="D63" s="64" t="s">
        <v>31</v>
      </c>
      <c r="E63" s="64">
        <v>4.8</v>
      </c>
      <c r="F63" s="64"/>
      <c r="G63" s="64">
        <v>0.3</v>
      </c>
      <c r="H63" s="64"/>
      <c r="I63" s="64">
        <v>21</v>
      </c>
      <c r="J63" s="64">
        <v>100.7</v>
      </c>
      <c r="K63" s="64">
        <v>0.6</v>
      </c>
      <c r="L63" s="64">
        <v>0</v>
      </c>
      <c r="M63" s="64">
        <v>3</v>
      </c>
      <c r="N63" s="64">
        <v>1.8</v>
      </c>
      <c r="O63" s="64">
        <v>75</v>
      </c>
      <c r="P63" s="64">
        <v>2.3</v>
      </c>
      <c r="Q63" s="64">
        <v>15</v>
      </c>
      <c r="R63" s="64">
        <v>0.6</v>
      </c>
      <c r="S63" s="15"/>
      <c r="T63" s="15"/>
      <c r="U63" s="15"/>
    </row>
    <row r="64" spans="1:21" ht="15.75" thickBot="1">
      <c r="A64" s="78" t="s">
        <v>32</v>
      </c>
      <c r="B64" s="79"/>
      <c r="C64" s="71"/>
      <c r="D64" s="71"/>
      <c r="E64" s="71">
        <f>SUM(E59:E63)</f>
        <v>20</v>
      </c>
      <c r="F64" s="71">
        <f aca="true" t="shared" si="4" ref="F64:R64">SUM(F59:F63)</f>
        <v>0</v>
      </c>
      <c r="G64" s="71">
        <f t="shared" si="4"/>
        <v>35.1</v>
      </c>
      <c r="H64" s="71">
        <f t="shared" si="4"/>
        <v>0</v>
      </c>
      <c r="I64" s="71">
        <f t="shared" si="4"/>
        <v>59.3</v>
      </c>
      <c r="J64" s="71">
        <f t="shared" si="4"/>
        <v>631.7</v>
      </c>
      <c r="K64" s="71">
        <f t="shared" si="4"/>
        <v>1.4100000000000001</v>
      </c>
      <c r="L64" s="71">
        <f t="shared" si="4"/>
        <v>21</v>
      </c>
      <c r="M64" s="71">
        <f t="shared" si="4"/>
        <v>8.780000000000001</v>
      </c>
      <c r="N64" s="71">
        <f t="shared" si="4"/>
        <v>2.8</v>
      </c>
      <c r="O64" s="71">
        <f t="shared" si="4"/>
        <v>176</v>
      </c>
      <c r="P64" s="71">
        <f t="shared" si="4"/>
        <v>260.7</v>
      </c>
      <c r="Q64" s="71">
        <f t="shared" si="4"/>
        <v>74</v>
      </c>
      <c r="R64" s="71">
        <f t="shared" si="4"/>
        <v>6.8999999999999995</v>
      </c>
      <c r="S64" s="15"/>
      <c r="T64" s="15"/>
      <c r="U64" s="15"/>
    </row>
    <row r="65" spans="1:21" ht="15.75" thickBot="1">
      <c r="A65" s="251" t="s">
        <v>34</v>
      </c>
      <c r="B65" s="252"/>
      <c r="C65" s="252"/>
      <c r="D65" s="252"/>
      <c r="E65" s="252"/>
      <c r="F65" s="252"/>
      <c r="G65" s="252"/>
      <c r="H65" s="252"/>
      <c r="I65" s="252"/>
      <c r="J65" s="252"/>
      <c r="K65" s="252"/>
      <c r="L65" s="252"/>
      <c r="M65" s="252"/>
      <c r="N65" s="252"/>
      <c r="O65" s="252"/>
      <c r="P65" s="252"/>
      <c r="Q65" s="252"/>
      <c r="R65" s="253"/>
      <c r="S65" s="15"/>
      <c r="T65" s="15"/>
      <c r="U65" s="15"/>
    </row>
    <row r="66" spans="1:21" ht="15.75" thickBot="1">
      <c r="A66" s="73" t="s">
        <v>121</v>
      </c>
      <c r="B66" s="50">
        <v>30</v>
      </c>
      <c r="C66" s="64" t="s">
        <v>31</v>
      </c>
      <c r="D66" s="64" t="s">
        <v>31</v>
      </c>
      <c r="E66" s="61">
        <v>0.78</v>
      </c>
      <c r="F66" s="61"/>
      <c r="G66" s="61">
        <v>3.12</v>
      </c>
      <c r="H66" s="61"/>
      <c r="I66" s="61">
        <v>6.96</v>
      </c>
      <c r="J66" s="61">
        <v>57.4</v>
      </c>
      <c r="K66" s="61">
        <v>0.012</v>
      </c>
      <c r="L66" s="61">
        <v>3.54</v>
      </c>
      <c r="M66" s="61">
        <v>48</v>
      </c>
      <c r="N66" s="50">
        <v>0.18</v>
      </c>
      <c r="O66" s="65">
        <v>25.56</v>
      </c>
      <c r="P66" s="50">
        <v>0.2</v>
      </c>
      <c r="Q66" s="50">
        <v>9</v>
      </c>
      <c r="R66" s="52">
        <v>0.84</v>
      </c>
      <c r="S66" s="15"/>
      <c r="T66" s="15"/>
      <c r="U66" s="15"/>
    </row>
    <row r="67" spans="1:21" ht="15.75" thickBot="1">
      <c r="A67" s="73" t="s">
        <v>94</v>
      </c>
      <c r="B67" s="50">
        <v>250</v>
      </c>
      <c r="C67" s="64">
        <v>2008</v>
      </c>
      <c r="D67" s="64">
        <v>95</v>
      </c>
      <c r="E67" s="52">
        <v>3</v>
      </c>
      <c r="F67" s="52"/>
      <c r="G67" s="52">
        <v>4.2</v>
      </c>
      <c r="H67" s="52"/>
      <c r="I67" s="52">
        <v>10.2</v>
      </c>
      <c r="J67" s="52">
        <v>91</v>
      </c>
      <c r="K67" s="52">
        <v>0.08</v>
      </c>
      <c r="L67" s="52">
        <v>11</v>
      </c>
      <c r="M67" s="52">
        <v>0.22</v>
      </c>
      <c r="N67" s="52">
        <v>0.2</v>
      </c>
      <c r="O67" s="52">
        <v>30</v>
      </c>
      <c r="P67" s="64">
        <v>53</v>
      </c>
      <c r="Q67" s="64">
        <v>22</v>
      </c>
      <c r="R67" s="64">
        <v>0.8</v>
      </c>
      <c r="S67" s="15"/>
      <c r="T67" s="15"/>
      <c r="U67" s="15"/>
    </row>
    <row r="68" spans="1:21" ht="15.75" thickBot="1">
      <c r="A68" s="73" t="s">
        <v>43</v>
      </c>
      <c r="B68" s="50" t="s">
        <v>166</v>
      </c>
      <c r="C68" s="64">
        <v>2009</v>
      </c>
      <c r="D68" s="64">
        <v>422</v>
      </c>
      <c r="E68" s="61">
        <v>13.4</v>
      </c>
      <c r="F68" s="61"/>
      <c r="G68" s="61">
        <v>9.6</v>
      </c>
      <c r="H68" s="61"/>
      <c r="I68" s="61">
        <v>5.9</v>
      </c>
      <c r="J68" s="61">
        <v>163</v>
      </c>
      <c r="K68" s="61">
        <v>0.19</v>
      </c>
      <c r="L68" s="61">
        <v>13</v>
      </c>
      <c r="M68" s="61">
        <v>5.58</v>
      </c>
      <c r="N68" s="50">
        <v>3.2</v>
      </c>
      <c r="O68" s="65">
        <v>14</v>
      </c>
      <c r="P68" s="52">
        <v>231</v>
      </c>
      <c r="Q68" s="50">
        <v>15</v>
      </c>
      <c r="R68" s="52">
        <v>5</v>
      </c>
      <c r="S68" s="15"/>
      <c r="T68" s="15"/>
      <c r="U68" s="15"/>
    </row>
    <row r="69" spans="1:21" ht="15.75" thickBot="1">
      <c r="A69" s="73" t="s">
        <v>44</v>
      </c>
      <c r="B69" s="50">
        <v>150</v>
      </c>
      <c r="C69" s="64">
        <v>2008</v>
      </c>
      <c r="D69" s="64">
        <v>325</v>
      </c>
      <c r="E69" s="52">
        <v>3.7</v>
      </c>
      <c r="F69" s="52"/>
      <c r="G69" s="52">
        <v>6.3</v>
      </c>
      <c r="H69" s="52"/>
      <c r="I69" s="52">
        <v>32.8</v>
      </c>
      <c r="J69" s="52">
        <v>203</v>
      </c>
      <c r="K69" s="52">
        <v>0.02</v>
      </c>
      <c r="L69" s="52">
        <v>0</v>
      </c>
      <c r="M69" s="52">
        <v>0.05</v>
      </c>
      <c r="N69" s="52">
        <v>0.3</v>
      </c>
      <c r="O69" s="52">
        <v>3</v>
      </c>
      <c r="P69" s="50">
        <v>61</v>
      </c>
      <c r="Q69" s="50">
        <v>19</v>
      </c>
      <c r="R69" s="52">
        <v>0.6</v>
      </c>
      <c r="S69" s="15"/>
      <c r="T69" s="15"/>
      <c r="U69" s="15"/>
    </row>
    <row r="70" spans="1:21" ht="15.75" thickBot="1">
      <c r="A70" s="66" t="s">
        <v>108</v>
      </c>
      <c r="B70" s="50">
        <v>200</v>
      </c>
      <c r="C70" s="67">
        <v>2008</v>
      </c>
      <c r="D70" s="64">
        <v>436</v>
      </c>
      <c r="E70" s="61">
        <v>0.1</v>
      </c>
      <c r="F70" s="61"/>
      <c r="G70" s="61">
        <v>0.1</v>
      </c>
      <c r="H70" s="61"/>
      <c r="I70" s="61">
        <v>27.9</v>
      </c>
      <c r="J70" s="61">
        <v>113</v>
      </c>
      <c r="K70" s="61">
        <v>0.01</v>
      </c>
      <c r="L70" s="61">
        <v>2</v>
      </c>
      <c r="M70" s="61">
        <v>0</v>
      </c>
      <c r="N70" s="50">
        <v>0.1</v>
      </c>
      <c r="O70" s="65">
        <v>5</v>
      </c>
      <c r="P70" s="50">
        <v>8</v>
      </c>
      <c r="Q70" s="50">
        <v>2</v>
      </c>
      <c r="R70" s="52">
        <v>0.4</v>
      </c>
      <c r="S70" s="15"/>
      <c r="T70" s="15"/>
      <c r="U70" s="15"/>
    </row>
    <row r="71" spans="1:21" ht="26.25" thickBot="1">
      <c r="A71" s="44" t="s">
        <v>91</v>
      </c>
      <c r="B71" s="50">
        <v>30</v>
      </c>
      <c r="C71" s="64" t="s">
        <v>31</v>
      </c>
      <c r="D71" s="64" t="s">
        <v>31</v>
      </c>
      <c r="E71" s="64">
        <v>4.8</v>
      </c>
      <c r="F71" s="64"/>
      <c r="G71" s="64">
        <v>0.3</v>
      </c>
      <c r="H71" s="64"/>
      <c r="I71" s="64">
        <v>21</v>
      </c>
      <c r="J71" s="64">
        <v>100.7</v>
      </c>
      <c r="K71" s="64">
        <v>0.6</v>
      </c>
      <c r="L71" s="64">
        <v>0</v>
      </c>
      <c r="M71" s="64">
        <v>3</v>
      </c>
      <c r="N71" s="64">
        <v>1.8</v>
      </c>
      <c r="O71" s="64">
        <v>75</v>
      </c>
      <c r="P71" s="64">
        <v>2.3</v>
      </c>
      <c r="Q71" s="64">
        <v>15</v>
      </c>
      <c r="R71" s="64">
        <v>0.6</v>
      </c>
      <c r="S71" s="15"/>
      <c r="T71" s="15"/>
      <c r="U71" s="15"/>
    </row>
    <row r="72" spans="1:21" ht="15.75" thickBot="1">
      <c r="A72" s="76" t="s">
        <v>32</v>
      </c>
      <c r="B72" s="50"/>
      <c r="C72" s="71"/>
      <c r="D72" s="71"/>
      <c r="E72" s="71">
        <f>SUM(E66:E71)</f>
        <v>25.78</v>
      </c>
      <c r="F72" s="71">
        <f aca="true" t="shared" si="5" ref="F72:R72">SUM(F66:F71)</f>
        <v>0</v>
      </c>
      <c r="G72" s="71">
        <f t="shared" si="5"/>
        <v>23.620000000000005</v>
      </c>
      <c r="H72" s="71">
        <f t="shared" si="5"/>
        <v>0</v>
      </c>
      <c r="I72" s="71">
        <f t="shared" si="5"/>
        <v>104.75999999999999</v>
      </c>
      <c r="J72" s="71">
        <f t="shared" si="5"/>
        <v>728.1</v>
      </c>
      <c r="K72" s="71">
        <f t="shared" si="5"/>
        <v>0.912</v>
      </c>
      <c r="L72" s="71">
        <f t="shared" si="5"/>
        <v>29.54</v>
      </c>
      <c r="M72" s="71">
        <f t="shared" si="5"/>
        <v>56.849999999999994</v>
      </c>
      <c r="N72" s="71">
        <f t="shared" si="5"/>
        <v>5.78</v>
      </c>
      <c r="O72" s="71">
        <f t="shared" si="5"/>
        <v>152.56</v>
      </c>
      <c r="P72" s="71">
        <f t="shared" si="5"/>
        <v>355.5</v>
      </c>
      <c r="Q72" s="71">
        <f t="shared" si="5"/>
        <v>82</v>
      </c>
      <c r="R72" s="71">
        <f t="shared" si="5"/>
        <v>8.24</v>
      </c>
      <c r="S72" s="15"/>
      <c r="T72" s="15"/>
      <c r="U72" s="15"/>
    </row>
    <row r="73" spans="1:21" ht="15.75" thickBot="1">
      <c r="A73" s="251" t="s">
        <v>130</v>
      </c>
      <c r="B73" s="252"/>
      <c r="C73" s="252"/>
      <c r="D73" s="252"/>
      <c r="E73" s="252"/>
      <c r="F73" s="252"/>
      <c r="G73" s="252"/>
      <c r="H73" s="252"/>
      <c r="I73" s="252"/>
      <c r="J73" s="252"/>
      <c r="K73" s="252"/>
      <c r="L73" s="252"/>
      <c r="M73" s="252"/>
      <c r="N73" s="252"/>
      <c r="O73" s="252"/>
      <c r="P73" s="252"/>
      <c r="Q73" s="252"/>
      <c r="R73" s="253"/>
      <c r="S73" s="15"/>
      <c r="T73" s="15"/>
      <c r="U73" s="15"/>
    </row>
    <row r="74" spans="1:21" ht="15.75" thickBot="1">
      <c r="A74" s="80" t="s">
        <v>165</v>
      </c>
      <c r="B74" s="50">
        <v>200</v>
      </c>
      <c r="C74" s="64" t="s">
        <v>31</v>
      </c>
      <c r="D74" s="64" t="s">
        <v>31</v>
      </c>
      <c r="E74" s="59">
        <v>0.2</v>
      </c>
      <c r="F74" s="59"/>
      <c r="G74" s="59">
        <v>0.1</v>
      </c>
      <c r="H74" s="59"/>
      <c r="I74" s="59">
        <v>15</v>
      </c>
      <c r="J74" s="59">
        <v>60</v>
      </c>
      <c r="K74" s="59">
        <v>0</v>
      </c>
      <c r="L74" s="59">
        <v>0</v>
      </c>
      <c r="M74" s="59">
        <v>0</v>
      </c>
      <c r="N74" s="59">
        <v>0</v>
      </c>
      <c r="O74" s="59">
        <v>4.86</v>
      </c>
      <c r="P74" s="59">
        <v>7.8</v>
      </c>
      <c r="Q74" s="59">
        <v>3.9</v>
      </c>
      <c r="R74" s="59">
        <v>0.97</v>
      </c>
      <c r="S74" s="15"/>
      <c r="T74" s="15"/>
      <c r="U74" s="15"/>
    </row>
    <row r="75" spans="1:21" ht="15.75" thickBot="1">
      <c r="A75" s="49" t="s">
        <v>30</v>
      </c>
      <c r="B75" s="50">
        <v>100</v>
      </c>
      <c r="C75" s="52" t="s">
        <v>31</v>
      </c>
      <c r="D75" s="52" t="s">
        <v>31</v>
      </c>
      <c r="E75" s="52">
        <v>0.9</v>
      </c>
      <c r="F75" s="52"/>
      <c r="G75" s="52">
        <v>0.2</v>
      </c>
      <c r="H75" s="52"/>
      <c r="I75" s="52">
        <v>8.1</v>
      </c>
      <c r="J75" s="52">
        <v>43</v>
      </c>
      <c r="K75" s="52">
        <v>0.04</v>
      </c>
      <c r="L75" s="52">
        <v>60</v>
      </c>
      <c r="M75" s="52">
        <v>8</v>
      </c>
      <c r="N75" s="52">
        <v>0.2</v>
      </c>
      <c r="O75" s="52">
        <v>34</v>
      </c>
      <c r="P75" s="52">
        <v>0.3</v>
      </c>
      <c r="Q75" s="52">
        <v>13</v>
      </c>
      <c r="R75" s="52">
        <v>0.3</v>
      </c>
      <c r="S75" s="15"/>
      <c r="T75" s="15"/>
      <c r="U75" s="15"/>
    </row>
    <row r="76" spans="1:21" ht="15.75" thickBot="1">
      <c r="A76" s="80"/>
      <c r="B76" s="50"/>
      <c r="C76" s="59"/>
      <c r="D76" s="59"/>
      <c r="E76" s="59"/>
      <c r="F76" s="59"/>
      <c r="G76" s="59"/>
      <c r="H76" s="59"/>
      <c r="I76" s="59"/>
      <c r="J76" s="59"/>
      <c r="K76" s="59"/>
      <c r="L76" s="59"/>
      <c r="M76" s="59"/>
      <c r="N76" s="59"/>
      <c r="O76" s="59"/>
      <c r="P76" s="59"/>
      <c r="Q76" s="59"/>
      <c r="R76" s="59"/>
      <c r="S76" s="15"/>
      <c r="T76" s="15"/>
      <c r="U76" s="15"/>
    </row>
    <row r="77" spans="1:21" ht="15.75" thickBot="1">
      <c r="A77" s="69" t="s">
        <v>32</v>
      </c>
      <c r="B77" s="50"/>
      <c r="C77" s="71"/>
      <c r="D77" s="71"/>
      <c r="E77" s="71">
        <f aca="true" t="shared" si="6" ref="E77:R77">SUM(E74:E76)</f>
        <v>1.1</v>
      </c>
      <c r="F77" s="71">
        <f t="shared" si="6"/>
        <v>0</v>
      </c>
      <c r="G77" s="71">
        <f t="shared" si="6"/>
        <v>0.30000000000000004</v>
      </c>
      <c r="H77" s="71">
        <f t="shared" si="6"/>
        <v>0</v>
      </c>
      <c r="I77" s="71">
        <f t="shared" si="6"/>
        <v>23.1</v>
      </c>
      <c r="J77" s="71">
        <f t="shared" si="6"/>
        <v>103</v>
      </c>
      <c r="K77" s="71">
        <f t="shared" si="6"/>
        <v>0.04</v>
      </c>
      <c r="L77" s="71">
        <f t="shared" si="6"/>
        <v>60</v>
      </c>
      <c r="M77" s="71">
        <f t="shared" si="6"/>
        <v>8</v>
      </c>
      <c r="N77" s="71">
        <f t="shared" si="6"/>
        <v>0.2</v>
      </c>
      <c r="O77" s="71">
        <f t="shared" si="6"/>
        <v>38.86</v>
      </c>
      <c r="P77" s="71">
        <f t="shared" si="6"/>
        <v>8.1</v>
      </c>
      <c r="Q77" s="71">
        <f t="shared" si="6"/>
        <v>16.9</v>
      </c>
      <c r="R77" s="71">
        <f t="shared" si="6"/>
        <v>1.27</v>
      </c>
      <c r="S77" s="15"/>
      <c r="T77" s="15"/>
      <c r="U77" s="15"/>
    </row>
    <row r="78" spans="1:21" ht="15.75" thickBot="1">
      <c r="A78" s="82" t="s">
        <v>37</v>
      </c>
      <c r="B78" s="70"/>
      <c r="C78" s="71"/>
      <c r="D78" s="71"/>
      <c r="E78" s="71">
        <f aca="true" t="shared" si="7" ref="E78:R78">E77+E72+E64</f>
        <v>46.88</v>
      </c>
      <c r="F78" s="71">
        <f t="shared" si="7"/>
        <v>0</v>
      </c>
      <c r="G78" s="71">
        <f t="shared" si="7"/>
        <v>59.02000000000001</v>
      </c>
      <c r="H78" s="71">
        <f t="shared" si="7"/>
        <v>0</v>
      </c>
      <c r="I78" s="71">
        <f t="shared" si="7"/>
        <v>187.15999999999997</v>
      </c>
      <c r="J78" s="71">
        <f t="shared" si="7"/>
        <v>1462.8000000000002</v>
      </c>
      <c r="K78" s="71">
        <f t="shared" si="7"/>
        <v>2.362</v>
      </c>
      <c r="L78" s="71">
        <f t="shared" si="7"/>
        <v>110.53999999999999</v>
      </c>
      <c r="M78" s="71">
        <f t="shared" si="7"/>
        <v>73.63</v>
      </c>
      <c r="N78" s="71">
        <f t="shared" si="7"/>
        <v>8.780000000000001</v>
      </c>
      <c r="O78" s="71">
        <f t="shared" si="7"/>
        <v>367.42</v>
      </c>
      <c r="P78" s="71">
        <f t="shared" si="7"/>
        <v>624.3</v>
      </c>
      <c r="Q78" s="71">
        <f t="shared" si="7"/>
        <v>172.9</v>
      </c>
      <c r="R78" s="71">
        <f t="shared" si="7"/>
        <v>16.41</v>
      </c>
      <c r="S78" s="15"/>
      <c r="T78" s="15"/>
      <c r="U78" s="15"/>
    </row>
    <row r="79" spans="1:21" ht="15">
      <c r="A79" s="4"/>
      <c r="B79" s="29"/>
      <c r="C79" s="31"/>
      <c r="D79" s="28"/>
      <c r="E79" s="27"/>
      <c r="F79" s="27"/>
      <c r="G79" s="27"/>
      <c r="H79" s="32"/>
      <c r="I79" s="29"/>
      <c r="J79" s="28"/>
      <c r="K79" s="28"/>
      <c r="L79" s="28"/>
      <c r="M79" s="28"/>
      <c r="N79" s="28"/>
      <c r="O79" s="28"/>
      <c r="P79" s="28"/>
      <c r="Q79" s="28"/>
      <c r="R79" s="28"/>
      <c r="S79" s="33"/>
      <c r="T79" s="15"/>
      <c r="U79" s="15"/>
    </row>
    <row r="80" spans="1:21" ht="15">
      <c r="A80" s="43" t="s">
        <v>162</v>
      </c>
      <c r="B80" s="29"/>
      <c r="C80" s="31"/>
      <c r="D80" s="28"/>
      <c r="E80" s="27"/>
      <c r="F80" s="27"/>
      <c r="G80" s="27"/>
      <c r="H80" s="32"/>
      <c r="I80" s="29"/>
      <c r="J80" s="28"/>
      <c r="K80" s="28"/>
      <c r="L80" s="28"/>
      <c r="M80" s="28"/>
      <c r="N80" s="28"/>
      <c r="O80" s="28"/>
      <c r="P80" s="28"/>
      <c r="Q80" s="28"/>
      <c r="R80" s="28"/>
      <c r="S80" s="33"/>
      <c r="T80" s="15"/>
      <c r="U80" s="15"/>
    </row>
    <row r="81" spans="1:21" ht="15">
      <c r="A81" s="43" t="s">
        <v>161</v>
      </c>
      <c r="B81" s="29"/>
      <c r="C81" s="31"/>
      <c r="D81" s="28"/>
      <c r="E81" s="27"/>
      <c r="F81" s="27"/>
      <c r="G81" s="27"/>
      <c r="H81" s="32"/>
      <c r="I81" s="29"/>
      <c r="J81" s="28"/>
      <c r="K81" s="28"/>
      <c r="L81" s="28"/>
      <c r="M81" s="28"/>
      <c r="N81" s="28"/>
      <c r="O81" s="28"/>
      <c r="P81" s="28"/>
      <c r="Q81" s="28"/>
      <c r="R81" s="28"/>
      <c r="S81" s="33"/>
      <c r="T81" s="15"/>
      <c r="U81" s="15"/>
    </row>
    <row r="82" spans="1:21" ht="15.75">
      <c r="A82" s="274" t="s">
        <v>157</v>
      </c>
      <c r="B82" s="274"/>
      <c r="C82" s="25"/>
      <c r="D82" s="25"/>
      <c r="E82" s="25"/>
      <c r="F82" s="25"/>
      <c r="G82" s="25"/>
      <c r="H82" s="25"/>
      <c r="I82" s="25"/>
      <c r="J82" s="25"/>
      <c r="K82" s="275" t="s">
        <v>158</v>
      </c>
      <c r="L82" s="275"/>
      <c r="M82" s="275"/>
      <c r="N82" s="275"/>
      <c r="O82" s="275"/>
      <c r="P82" s="275"/>
      <c r="Q82" s="275"/>
      <c r="R82" s="25"/>
      <c r="S82" s="33"/>
      <c r="T82" s="15"/>
      <c r="U82" s="15"/>
    </row>
    <row r="83" spans="1:21" ht="15">
      <c r="A83" s="25"/>
      <c r="B83" s="25"/>
      <c r="C83" s="25"/>
      <c r="D83" s="25"/>
      <c r="E83" s="25"/>
      <c r="F83" s="25"/>
      <c r="G83" s="25"/>
      <c r="H83" s="25"/>
      <c r="I83" s="25"/>
      <c r="J83" s="25"/>
      <c r="K83" s="25"/>
      <c r="L83" s="25"/>
      <c r="M83" s="25"/>
      <c r="N83" s="25"/>
      <c r="O83" s="25"/>
      <c r="P83" s="25"/>
      <c r="Q83" s="25"/>
      <c r="R83" s="25"/>
      <c r="S83" s="33"/>
      <c r="T83" s="15"/>
      <c r="U83" s="15"/>
    </row>
    <row r="84" spans="1:21" ht="15.75">
      <c r="A84" s="25"/>
      <c r="B84" s="25"/>
      <c r="C84" s="25"/>
      <c r="D84" s="25"/>
      <c r="E84" s="25"/>
      <c r="F84" s="25"/>
      <c r="G84" s="25"/>
      <c r="H84" s="25"/>
      <c r="I84" s="25"/>
      <c r="J84" s="25"/>
      <c r="K84" s="274" t="s">
        <v>159</v>
      </c>
      <c r="L84" s="274"/>
      <c r="M84" s="274"/>
      <c r="N84" s="274"/>
      <c r="O84" s="274"/>
      <c r="P84" s="274"/>
      <c r="Q84" s="274"/>
      <c r="R84" s="25"/>
      <c r="S84" s="33"/>
      <c r="T84" s="15"/>
      <c r="U84" s="15"/>
    </row>
    <row r="85" spans="1:21" ht="15">
      <c r="A85" s="25"/>
      <c r="B85" s="25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5"/>
      <c r="N85" s="25"/>
      <c r="O85" s="25"/>
      <c r="P85" s="25"/>
      <c r="Q85" s="25"/>
      <c r="R85" s="25"/>
      <c r="S85" s="33"/>
      <c r="T85" s="15"/>
      <c r="U85" s="15"/>
    </row>
    <row r="86" spans="1:21" ht="30.75" customHeight="1">
      <c r="A86" s="276" t="s">
        <v>164</v>
      </c>
      <c r="B86" s="276"/>
      <c r="C86" s="276"/>
      <c r="D86" s="276"/>
      <c r="E86" s="276"/>
      <c r="F86" s="276"/>
      <c r="G86" s="276"/>
      <c r="H86" s="276"/>
      <c r="I86" s="276"/>
      <c r="J86" s="276"/>
      <c r="K86" s="276"/>
      <c r="L86" s="276"/>
      <c r="M86" s="276"/>
      <c r="N86" s="276"/>
      <c r="O86" s="276"/>
      <c r="P86" s="276"/>
      <c r="Q86" s="276"/>
      <c r="R86" s="276"/>
      <c r="S86" s="33"/>
      <c r="T86" s="15"/>
      <c r="U86" s="15"/>
    </row>
    <row r="87" spans="1:21" ht="1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5"/>
      <c r="N87" s="25"/>
      <c r="O87" s="25"/>
      <c r="P87" s="25"/>
      <c r="Q87" s="25"/>
      <c r="R87" s="25"/>
      <c r="S87" s="33"/>
      <c r="T87" s="15"/>
      <c r="U87" s="15"/>
    </row>
    <row r="88" spans="1:21" ht="15">
      <c r="A88" s="275" t="s">
        <v>160</v>
      </c>
      <c r="B88" s="275"/>
      <c r="C88" s="275"/>
      <c r="D88" s="275"/>
      <c r="E88" s="275"/>
      <c r="F88" s="275"/>
      <c r="G88" s="275"/>
      <c r="H88" s="275"/>
      <c r="I88" s="275"/>
      <c r="J88" s="275"/>
      <c r="K88" s="275"/>
      <c r="L88" s="275"/>
      <c r="M88" s="275"/>
      <c r="N88" s="275"/>
      <c r="O88" s="275"/>
      <c r="P88" s="275"/>
      <c r="Q88" s="275"/>
      <c r="R88" s="275"/>
      <c r="S88" s="33"/>
      <c r="T88" s="15"/>
      <c r="U88" s="15"/>
    </row>
    <row r="89" spans="1:21" ht="15.75" thickBot="1">
      <c r="A89" s="28"/>
      <c r="B89" s="29"/>
      <c r="C89" s="31"/>
      <c r="D89" s="28"/>
      <c r="E89" s="27"/>
      <c r="F89" s="27"/>
      <c r="G89" s="27"/>
      <c r="H89" s="32"/>
      <c r="I89" s="29"/>
      <c r="J89" s="28"/>
      <c r="K89" s="28"/>
      <c r="L89" s="28"/>
      <c r="M89" s="28"/>
      <c r="N89" s="28"/>
      <c r="O89" s="28"/>
      <c r="P89" s="28"/>
      <c r="Q89" s="28"/>
      <c r="R89" s="28"/>
      <c r="S89" s="33"/>
      <c r="T89" s="15"/>
      <c r="U89" s="15"/>
    </row>
    <row r="90" spans="1:21" ht="15">
      <c r="A90" s="261" t="s">
        <v>0</v>
      </c>
      <c r="B90" s="24" t="s">
        <v>1</v>
      </c>
      <c r="C90" s="277" t="s">
        <v>3</v>
      </c>
      <c r="D90" s="280" t="s">
        <v>4</v>
      </c>
      <c r="E90" s="283" t="s">
        <v>5</v>
      </c>
      <c r="F90" s="284"/>
      <c r="G90" s="264" t="s">
        <v>6</v>
      </c>
      <c r="H90" s="266"/>
      <c r="I90" s="3" t="s">
        <v>7</v>
      </c>
      <c r="J90" s="261" t="s">
        <v>8</v>
      </c>
      <c r="K90" s="264" t="s">
        <v>9</v>
      </c>
      <c r="L90" s="265"/>
      <c r="M90" s="265"/>
      <c r="N90" s="266"/>
      <c r="O90" s="267" t="s">
        <v>10</v>
      </c>
      <c r="P90" s="265"/>
      <c r="Q90" s="265"/>
      <c r="R90" s="266"/>
      <c r="S90" s="33"/>
      <c r="T90" s="15"/>
      <c r="U90" s="15"/>
    </row>
    <row r="91" spans="1:21" ht="15.75" thickBot="1">
      <c r="A91" s="262"/>
      <c r="B91" s="4" t="s">
        <v>11</v>
      </c>
      <c r="C91" s="278"/>
      <c r="D91" s="281"/>
      <c r="E91" s="285"/>
      <c r="F91" s="286"/>
      <c r="G91" s="287"/>
      <c r="H91" s="288"/>
      <c r="I91" s="5" t="s">
        <v>11</v>
      </c>
      <c r="J91" s="262"/>
      <c r="K91" s="270" t="s">
        <v>12</v>
      </c>
      <c r="L91" s="271"/>
      <c r="M91" s="271"/>
      <c r="N91" s="272"/>
      <c r="O91" s="273" t="s">
        <v>13</v>
      </c>
      <c r="P91" s="271"/>
      <c r="Q91" s="271"/>
      <c r="R91" s="272"/>
      <c r="S91" s="33"/>
      <c r="T91" s="15"/>
      <c r="U91" s="15"/>
    </row>
    <row r="92" spans="1:21" ht="67.5" customHeight="1">
      <c r="A92" s="262"/>
      <c r="B92" s="254"/>
      <c r="C92" s="278"/>
      <c r="D92" s="281"/>
      <c r="E92" s="5" t="s">
        <v>14</v>
      </c>
      <c r="F92" s="6" t="s">
        <v>15</v>
      </c>
      <c r="G92" s="5" t="s">
        <v>14</v>
      </c>
      <c r="H92" s="256" t="s">
        <v>16</v>
      </c>
      <c r="I92" s="259"/>
      <c r="J92" s="262"/>
      <c r="K92" s="261" t="s">
        <v>17</v>
      </c>
      <c r="L92" s="261" t="s">
        <v>18</v>
      </c>
      <c r="M92" s="261" t="s">
        <v>19</v>
      </c>
      <c r="N92" s="261" t="s">
        <v>20</v>
      </c>
      <c r="O92" s="261" t="s">
        <v>21</v>
      </c>
      <c r="P92" s="261" t="s">
        <v>22</v>
      </c>
      <c r="Q92" s="261" t="s">
        <v>23</v>
      </c>
      <c r="R92" s="261" t="s">
        <v>24</v>
      </c>
      <c r="S92" s="33"/>
      <c r="T92" s="15"/>
      <c r="U92" s="15"/>
    </row>
    <row r="93" spans="1:21" ht="15" customHeight="1" thickBot="1">
      <c r="A93" s="262"/>
      <c r="B93" s="254"/>
      <c r="C93" s="278"/>
      <c r="D93" s="281"/>
      <c r="E93" s="5" t="s">
        <v>11</v>
      </c>
      <c r="F93" s="6" t="s">
        <v>25</v>
      </c>
      <c r="G93" s="5" t="s">
        <v>11</v>
      </c>
      <c r="H93" s="257"/>
      <c r="I93" s="259"/>
      <c r="J93" s="262"/>
      <c r="K93" s="262"/>
      <c r="L93" s="262"/>
      <c r="M93" s="262"/>
      <c r="N93" s="262"/>
      <c r="O93" s="262"/>
      <c r="P93" s="262"/>
      <c r="Q93" s="262"/>
      <c r="R93" s="262"/>
      <c r="S93" s="33"/>
      <c r="T93" s="15"/>
      <c r="U93" s="15"/>
    </row>
    <row r="94" spans="1:21" ht="15.75" customHeight="1" hidden="1" thickBot="1">
      <c r="A94" s="262"/>
      <c r="B94" s="254"/>
      <c r="C94" s="278"/>
      <c r="D94" s="281"/>
      <c r="E94" s="7"/>
      <c r="F94" s="8" t="s">
        <v>11</v>
      </c>
      <c r="G94" s="7"/>
      <c r="H94" s="257"/>
      <c r="I94" s="259"/>
      <c r="J94" s="262"/>
      <c r="K94" s="262"/>
      <c r="L94" s="262"/>
      <c r="M94" s="262"/>
      <c r="N94" s="262"/>
      <c r="O94" s="262"/>
      <c r="P94" s="262"/>
      <c r="Q94" s="262"/>
      <c r="R94" s="262"/>
      <c r="S94" s="33"/>
      <c r="T94" s="15"/>
      <c r="U94" s="15"/>
    </row>
    <row r="95" spans="1:21" ht="15.75" customHeight="1" hidden="1" thickBot="1">
      <c r="A95" s="263"/>
      <c r="B95" s="255"/>
      <c r="C95" s="279"/>
      <c r="D95" s="282"/>
      <c r="E95" s="9"/>
      <c r="F95" s="7"/>
      <c r="G95" s="7"/>
      <c r="H95" s="258"/>
      <c r="I95" s="260"/>
      <c r="J95" s="263"/>
      <c r="K95" s="5"/>
      <c r="L95" s="5"/>
      <c r="M95" s="5"/>
      <c r="N95" s="5"/>
      <c r="O95" s="5"/>
      <c r="P95" s="5"/>
      <c r="Q95" s="5"/>
      <c r="R95" s="5"/>
      <c r="S95" s="33"/>
      <c r="T95" s="15"/>
      <c r="U95" s="15"/>
    </row>
    <row r="96" spans="1:21" ht="15.75" thickBot="1">
      <c r="A96" s="251" t="s">
        <v>46</v>
      </c>
      <c r="B96" s="252"/>
      <c r="C96" s="252"/>
      <c r="D96" s="252"/>
      <c r="E96" s="252"/>
      <c r="F96" s="252"/>
      <c r="G96" s="252"/>
      <c r="H96" s="252"/>
      <c r="I96" s="252"/>
      <c r="J96" s="252"/>
      <c r="K96" s="252"/>
      <c r="L96" s="252"/>
      <c r="M96" s="252"/>
      <c r="N96" s="252"/>
      <c r="O96" s="252"/>
      <c r="P96" s="252"/>
      <c r="Q96" s="252"/>
      <c r="R96" s="253"/>
      <c r="S96" s="15"/>
      <c r="T96" s="15"/>
      <c r="U96" s="15"/>
    </row>
    <row r="97" spans="1:21" ht="15.75" thickBot="1">
      <c r="A97" s="251" t="s">
        <v>27</v>
      </c>
      <c r="B97" s="252"/>
      <c r="C97" s="252"/>
      <c r="D97" s="252"/>
      <c r="E97" s="252"/>
      <c r="F97" s="252"/>
      <c r="G97" s="252"/>
      <c r="H97" s="252"/>
      <c r="I97" s="252"/>
      <c r="J97" s="252"/>
      <c r="K97" s="252"/>
      <c r="L97" s="252"/>
      <c r="M97" s="252"/>
      <c r="N97" s="252"/>
      <c r="O97" s="252"/>
      <c r="P97" s="252"/>
      <c r="Q97" s="252"/>
      <c r="R97" s="253"/>
      <c r="S97" s="15"/>
      <c r="T97" s="15"/>
      <c r="U97" s="15"/>
    </row>
    <row r="98" spans="1:21" ht="15.75" thickBot="1">
      <c r="A98" s="73" t="s">
        <v>96</v>
      </c>
      <c r="B98" s="50" t="s">
        <v>125</v>
      </c>
      <c r="C98" s="64">
        <v>2008</v>
      </c>
      <c r="D98" s="64">
        <v>224</v>
      </c>
      <c r="E98" s="64">
        <v>21.3</v>
      </c>
      <c r="F98" s="64"/>
      <c r="G98" s="64">
        <v>10.9</v>
      </c>
      <c r="H98" s="64"/>
      <c r="I98" s="52">
        <v>19.4</v>
      </c>
      <c r="J98" s="52">
        <v>265.6</v>
      </c>
      <c r="K98" s="52">
        <v>0.04</v>
      </c>
      <c r="L98" s="52">
        <v>0</v>
      </c>
      <c r="M98" s="52">
        <v>0</v>
      </c>
      <c r="N98" s="52">
        <v>0.4</v>
      </c>
      <c r="O98" s="52">
        <v>115</v>
      </c>
      <c r="P98" s="52">
        <v>160</v>
      </c>
      <c r="Q98" s="52">
        <v>18</v>
      </c>
      <c r="R98" s="52">
        <v>0.6</v>
      </c>
      <c r="S98" s="15"/>
      <c r="T98" s="15"/>
      <c r="U98" s="15"/>
    </row>
    <row r="99" spans="1:21" ht="15.75" thickBot="1">
      <c r="A99" s="44" t="s">
        <v>47</v>
      </c>
      <c r="B99" s="83" t="s">
        <v>48</v>
      </c>
      <c r="C99" s="84">
        <v>2008</v>
      </c>
      <c r="D99" s="53">
        <v>430</v>
      </c>
      <c r="E99" s="62">
        <v>0.2</v>
      </c>
      <c r="F99" s="52"/>
      <c r="G99" s="52">
        <v>0.1</v>
      </c>
      <c r="H99" s="52"/>
      <c r="I99" s="61">
        <v>15</v>
      </c>
      <c r="J99" s="61">
        <v>60</v>
      </c>
      <c r="K99" s="61">
        <v>0</v>
      </c>
      <c r="L99" s="61">
        <v>0</v>
      </c>
      <c r="M99" s="61">
        <v>0</v>
      </c>
      <c r="N99" s="61">
        <v>0</v>
      </c>
      <c r="O99" s="61">
        <v>5</v>
      </c>
      <c r="P99" s="61">
        <v>8</v>
      </c>
      <c r="Q99" s="61">
        <v>4</v>
      </c>
      <c r="R99" s="61">
        <v>1</v>
      </c>
      <c r="S99" s="15"/>
      <c r="T99" s="15"/>
      <c r="U99" s="15"/>
    </row>
    <row r="100" spans="1:21" ht="15.75" thickBot="1">
      <c r="A100" s="44" t="s">
        <v>113</v>
      </c>
      <c r="B100" s="68">
        <v>20</v>
      </c>
      <c r="C100" s="52" t="s">
        <v>31</v>
      </c>
      <c r="D100" s="52" t="s">
        <v>31</v>
      </c>
      <c r="E100" s="52">
        <v>2.25</v>
      </c>
      <c r="F100" s="52"/>
      <c r="G100" s="52">
        <v>0.87</v>
      </c>
      <c r="H100" s="52"/>
      <c r="I100" s="52">
        <v>15.42</v>
      </c>
      <c r="J100" s="52">
        <v>78.6</v>
      </c>
      <c r="K100" s="52">
        <v>0.033</v>
      </c>
      <c r="L100" s="52">
        <v>0</v>
      </c>
      <c r="M100" s="52">
        <v>0</v>
      </c>
      <c r="N100" s="52">
        <v>0.51</v>
      </c>
      <c r="O100" s="52">
        <v>5.7</v>
      </c>
      <c r="P100" s="52">
        <v>0.63</v>
      </c>
      <c r="Q100" s="50">
        <v>3.9</v>
      </c>
      <c r="R100" s="52">
        <v>0.36</v>
      </c>
      <c r="S100" s="15"/>
      <c r="T100" s="15"/>
      <c r="U100" s="15"/>
    </row>
    <row r="101" spans="1:21" ht="15.75" thickBot="1">
      <c r="A101" s="76" t="s">
        <v>32</v>
      </c>
      <c r="B101" s="70"/>
      <c r="C101" s="71"/>
      <c r="D101" s="71"/>
      <c r="E101" s="71">
        <f aca="true" t="shared" si="8" ref="E101:R101">SUM(E98:E100)</f>
        <v>23.75</v>
      </c>
      <c r="F101" s="71">
        <f t="shared" si="8"/>
        <v>0</v>
      </c>
      <c r="G101" s="71">
        <f t="shared" si="8"/>
        <v>11.87</v>
      </c>
      <c r="H101" s="71">
        <f t="shared" si="8"/>
        <v>0</v>
      </c>
      <c r="I101" s="71">
        <f t="shared" si="8"/>
        <v>49.82</v>
      </c>
      <c r="J101" s="71">
        <f t="shared" si="8"/>
        <v>404.20000000000005</v>
      </c>
      <c r="K101" s="71">
        <f t="shared" si="8"/>
        <v>0.07300000000000001</v>
      </c>
      <c r="L101" s="71">
        <f t="shared" si="8"/>
        <v>0</v>
      </c>
      <c r="M101" s="71">
        <f t="shared" si="8"/>
        <v>0</v>
      </c>
      <c r="N101" s="71">
        <f t="shared" si="8"/>
        <v>0.91</v>
      </c>
      <c r="O101" s="71">
        <f t="shared" si="8"/>
        <v>125.7</v>
      </c>
      <c r="P101" s="71">
        <f t="shared" si="8"/>
        <v>168.63</v>
      </c>
      <c r="Q101" s="71">
        <f t="shared" si="8"/>
        <v>25.9</v>
      </c>
      <c r="R101" s="71">
        <f t="shared" si="8"/>
        <v>1.96</v>
      </c>
      <c r="S101" s="15"/>
      <c r="T101" s="15"/>
      <c r="U101" s="15"/>
    </row>
    <row r="102" spans="1:21" ht="15.75" thickBot="1">
      <c r="A102" s="251" t="s">
        <v>34</v>
      </c>
      <c r="B102" s="252"/>
      <c r="C102" s="252"/>
      <c r="D102" s="252"/>
      <c r="E102" s="252"/>
      <c r="F102" s="252"/>
      <c r="G102" s="252"/>
      <c r="H102" s="252"/>
      <c r="I102" s="252"/>
      <c r="J102" s="252"/>
      <c r="K102" s="252"/>
      <c r="L102" s="252"/>
      <c r="M102" s="252"/>
      <c r="N102" s="252"/>
      <c r="O102" s="252"/>
      <c r="P102" s="252"/>
      <c r="Q102" s="252"/>
      <c r="R102" s="253"/>
      <c r="S102" s="15"/>
      <c r="T102" s="15"/>
      <c r="U102" s="15"/>
    </row>
    <row r="103" spans="1:21" ht="15.75" thickBot="1">
      <c r="A103" s="49" t="s">
        <v>119</v>
      </c>
      <c r="B103" s="85" t="s">
        <v>49</v>
      </c>
      <c r="C103" s="52">
        <v>2008</v>
      </c>
      <c r="D103" s="52">
        <v>50</v>
      </c>
      <c r="E103" s="61">
        <v>2.7</v>
      </c>
      <c r="F103" s="61"/>
      <c r="G103" s="61">
        <v>5.1</v>
      </c>
      <c r="H103" s="61"/>
      <c r="I103" s="61">
        <v>2.6</v>
      </c>
      <c r="J103" s="61">
        <v>67</v>
      </c>
      <c r="K103" s="61">
        <v>0.02</v>
      </c>
      <c r="L103" s="61">
        <v>6</v>
      </c>
      <c r="M103" s="61">
        <v>0</v>
      </c>
      <c r="N103" s="61">
        <v>2.3</v>
      </c>
      <c r="O103" s="52">
        <v>23</v>
      </c>
      <c r="P103" s="50">
        <v>28</v>
      </c>
      <c r="Q103" s="52">
        <v>13</v>
      </c>
      <c r="R103" s="62">
        <v>0.7</v>
      </c>
      <c r="S103" s="15"/>
      <c r="T103" s="15"/>
      <c r="U103" s="15"/>
    </row>
    <row r="104" spans="1:21" ht="26.25" thickBot="1">
      <c r="A104" s="44" t="s">
        <v>50</v>
      </c>
      <c r="B104" s="50" t="s">
        <v>42</v>
      </c>
      <c r="C104" s="64">
        <v>2008</v>
      </c>
      <c r="D104" s="64">
        <v>94</v>
      </c>
      <c r="E104" s="65">
        <v>3.3</v>
      </c>
      <c r="F104" s="61"/>
      <c r="G104" s="61">
        <v>5.03</v>
      </c>
      <c r="H104" s="61"/>
      <c r="I104" s="61">
        <v>12.4</v>
      </c>
      <c r="J104" s="61">
        <v>107</v>
      </c>
      <c r="K104" s="61">
        <v>0.06</v>
      </c>
      <c r="L104" s="61">
        <v>10</v>
      </c>
      <c r="M104" s="61">
        <v>0.18</v>
      </c>
      <c r="N104" s="61">
        <v>2.4</v>
      </c>
      <c r="O104" s="61">
        <v>34</v>
      </c>
      <c r="P104" s="61">
        <v>68</v>
      </c>
      <c r="Q104" s="61">
        <v>20</v>
      </c>
      <c r="R104" s="61">
        <v>0.9</v>
      </c>
      <c r="S104" s="15"/>
      <c r="T104" s="15"/>
      <c r="U104" s="15"/>
    </row>
    <row r="105" spans="1:21" ht="26.25" thickBot="1">
      <c r="A105" s="44" t="s">
        <v>51</v>
      </c>
      <c r="B105" s="50" t="s">
        <v>167</v>
      </c>
      <c r="C105" s="52">
        <v>2008</v>
      </c>
      <c r="D105" s="52">
        <v>272</v>
      </c>
      <c r="E105" s="61">
        <v>11.7</v>
      </c>
      <c r="F105" s="61"/>
      <c r="G105" s="61">
        <v>8.7</v>
      </c>
      <c r="H105" s="61"/>
      <c r="I105" s="61">
        <v>14.5</v>
      </c>
      <c r="J105" s="61">
        <v>183</v>
      </c>
      <c r="K105" s="61">
        <v>0.12</v>
      </c>
      <c r="L105" s="61">
        <v>8</v>
      </c>
      <c r="M105" s="61">
        <v>0.07</v>
      </c>
      <c r="N105" s="61">
        <v>1.1</v>
      </c>
      <c r="O105" s="52">
        <v>36</v>
      </c>
      <c r="P105" s="50">
        <v>160</v>
      </c>
      <c r="Q105" s="52">
        <v>23</v>
      </c>
      <c r="R105" s="62">
        <v>1</v>
      </c>
      <c r="S105" s="15"/>
      <c r="T105" s="15"/>
      <c r="U105" s="15"/>
    </row>
    <row r="106" spans="1:21" ht="15.75" thickBot="1">
      <c r="A106" s="73" t="s">
        <v>63</v>
      </c>
      <c r="B106" s="50">
        <v>150</v>
      </c>
      <c r="C106" s="64">
        <v>2008</v>
      </c>
      <c r="D106" s="64">
        <v>331</v>
      </c>
      <c r="E106" s="52">
        <v>5.5</v>
      </c>
      <c r="F106" s="52"/>
      <c r="G106" s="52">
        <v>4.8</v>
      </c>
      <c r="H106" s="52"/>
      <c r="I106" s="52">
        <v>31.3</v>
      </c>
      <c r="J106" s="52">
        <v>191</v>
      </c>
      <c r="K106" s="52">
        <v>0.06</v>
      </c>
      <c r="L106" s="52">
        <v>0</v>
      </c>
      <c r="M106" s="52">
        <v>0.03</v>
      </c>
      <c r="N106" s="52">
        <v>0.8</v>
      </c>
      <c r="O106" s="52">
        <v>11</v>
      </c>
      <c r="P106" s="50">
        <v>36</v>
      </c>
      <c r="Q106" s="50">
        <v>7</v>
      </c>
      <c r="R106" s="52">
        <v>0.8</v>
      </c>
      <c r="S106" s="15"/>
      <c r="T106" s="15"/>
      <c r="U106" s="15"/>
    </row>
    <row r="107" spans="1:21" ht="15.75" thickBot="1">
      <c r="A107" s="86" t="s">
        <v>98</v>
      </c>
      <c r="B107" s="50">
        <v>200</v>
      </c>
      <c r="C107" s="64">
        <v>2008</v>
      </c>
      <c r="D107" s="64">
        <v>438</v>
      </c>
      <c r="E107" s="61">
        <v>0.2</v>
      </c>
      <c r="F107" s="61"/>
      <c r="G107" s="61">
        <v>0.2</v>
      </c>
      <c r="H107" s="61"/>
      <c r="I107" s="61">
        <v>27.9</v>
      </c>
      <c r="J107" s="61">
        <v>115</v>
      </c>
      <c r="K107" s="61">
        <v>0.01</v>
      </c>
      <c r="L107" s="61">
        <v>2</v>
      </c>
      <c r="M107" s="61">
        <v>0</v>
      </c>
      <c r="N107" s="61">
        <v>0.1</v>
      </c>
      <c r="O107" s="52">
        <v>7</v>
      </c>
      <c r="P107" s="50">
        <v>4</v>
      </c>
      <c r="Q107" s="52">
        <v>4</v>
      </c>
      <c r="R107" s="62">
        <v>1</v>
      </c>
      <c r="S107" s="15"/>
      <c r="T107" s="15"/>
      <c r="U107" s="15"/>
    </row>
    <row r="108" spans="1:21" ht="26.25" thickBot="1">
      <c r="A108" s="44" t="s">
        <v>91</v>
      </c>
      <c r="B108" s="50">
        <v>30</v>
      </c>
      <c r="C108" s="64" t="s">
        <v>31</v>
      </c>
      <c r="D108" s="64" t="s">
        <v>31</v>
      </c>
      <c r="E108" s="64">
        <v>4.8</v>
      </c>
      <c r="F108" s="64"/>
      <c r="G108" s="64">
        <v>0.3</v>
      </c>
      <c r="H108" s="64"/>
      <c r="I108" s="64">
        <v>21</v>
      </c>
      <c r="J108" s="64">
        <v>100.7</v>
      </c>
      <c r="K108" s="64">
        <v>0.6</v>
      </c>
      <c r="L108" s="64">
        <v>0</v>
      </c>
      <c r="M108" s="64">
        <v>3</v>
      </c>
      <c r="N108" s="64">
        <v>1.8</v>
      </c>
      <c r="O108" s="64">
        <v>75</v>
      </c>
      <c r="P108" s="64">
        <v>2.3</v>
      </c>
      <c r="Q108" s="64">
        <v>15</v>
      </c>
      <c r="R108" s="64">
        <v>0.6</v>
      </c>
      <c r="S108" s="15"/>
      <c r="T108" s="15"/>
      <c r="U108" s="15"/>
    </row>
    <row r="109" spans="1:21" ht="15.75" thickBot="1">
      <c r="A109" s="76" t="s">
        <v>32</v>
      </c>
      <c r="B109" s="70"/>
      <c r="C109" s="87"/>
      <c r="D109" s="76"/>
      <c r="E109" s="88">
        <f>SUM(E103:E108)</f>
        <v>28.2</v>
      </c>
      <c r="F109" s="88">
        <f aca="true" t="shared" si="9" ref="F109:R109">SUM(F103:F108)</f>
        <v>0</v>
      </c>
      <c r="G109" s="88">
        <f t="shared" si="9"/>
        <v>24.13</v>
      </c>
      <c r="H109" s="88">
        <f t="shared" si="9"/>
        <v>0</v>
      </c>
      <c r="I109" s="88">
        <f t="shared" si="9"/>
        <v>109.69999999999999</v>
      </c>
      <c r="J109" s="88">
        <f t="shared" si="9"/>
        <v>763.7</v>
      </c>
      <c r="K109" s="88">
        <f t="shared" si="9"/>
        <v>0.87</v>
      </c>
      <c r="L109" s="88">
        <f t="shared" si="9"/>
        <v>26</v>
      </c>
      <c r="M109" s="88">
        <f t="shared" si="9"/>
        <v>3.2800000000000002</v>
      </c>
      <c r="N109" s="88">
        <f t="shared" si="9"/>
        <v>8.499999999999998</v>
      </c>
      <c r="O109" s="88">
        <f t="shared" si="9"/>
        <v>186</v>
      </c>
      <c r="P109" s="88">
        <f t="shared" si="9"/>
        <v>298.3</v>
      </c>
      <c r="Q109" s="88">
        <f t="shared" si="9"/>
        <v>82</v>
      </c>
      <c r="R109" s="88">
        <f t="shared" si="9"/>
        <v>5</v>
      </c>
      <c r="S109" s="15"/>
      <c r="T109" s="15"/>
      <c r="U109" s="15"/>
    </row>
    <row r="110" spans="1:21" ht="15.75" thickBot="1">
      <c r="A110" s="251" t="s">
        <v>130</v>
      </c>
      <c r="B110" s="252"/>
      <c r="C110" s="252"/>
      <c r="D110" s="252"/>
      <c r="E110" s="252"/>
      <c r="F110" s="252"/>
      <c r="G110" s="252"/>
      <c r="H110" s="252"/>
      <c r="I110" s="252"/>
      <c r="J110" s="252"/>
      <c r="K110" s="252"/>
      <c r="L110" s="252"/>
      <c r="M110" s="252"/>
      <c r="N110" s="252"/>
      <c r="O110" s="252"/>
      <c r="P110" s="252"/>
      <c r="Q110" s="252"/>
      <c r="R110" s="253"/>
      <c r="S110" s="15"/>
      <c r="T110" s="15"/>
      <c r="U110" s="15"/>
    </row>
    <row r="111" spans="1:21" ht="15.75" thickBot="1">
      <c r="A111" s="80" t="s">
        <v>136</v>
      </c>
      <c r="B111" s="50">
        <v>100</v>
      </c>
      <c r="C111" s="64" t="s">
        <v>31</v>
      </c>
      <c r="D111" s="64" t="s">
        <v>31</v>
      </c>
      <c r="E111" s="52">
        <v>0.9</v>
      </c>
      <c r="F111" s="52"/>
      <c r="G111" s="52">
        <v>0.2</v>
      </c>
      <c r="H111" s="52"/>
      <c r="I111" s="52">
        <v>8.1</v>
      </c>
      <c r="J111" s="52">
        <v>43</v>
      </c>
      <c r="K111" s="52">
        <v>0.04</v>
      </c>
      <c r="L111" s="52">
        <v>60</v>
      </c>
      <c r="M111" s="52">
        <v>8</v>
      </c>
      <c r="N111" s="52">
        <v>0.2</v>
      </c>
      <c r="O111" s="52">
        <v>34</v>
      </c>
      <c r="P111" s="52">
        <v>0.3</v>
      </c>
      <c r="Q111" s="52">
        <v>13</v>
      </c>
      <c r="R111" s="52">
        <v>0.3</v>
      </c>
      <c r="S111" s="15"/>
      <c r="T111" s="15"/>
      <c r="U111" s="15"/>
    </row>
    <row r="112" spans="1:21" ht="15.75" thickBot="1">
      <c r="A112" s="80" t="s">
        <v>165</v>
      </c>
      <c r="B112" s="50">
        <v>200</v>
      </c>
      <c r="C112" s="64" t="s">
        <v>31</v>
      </c>
      <c r="D112" s="64" t="s">
        <v>31</v>
      </c>
      <c r="E112" s="59">
        <v>0.45</v>
      </c>
      <c r="F112" s="59"/>
      <c r="G112" s="59">
        <v>0.09</v>
      </c>
      <c r="H112" s="59"/>
      <c r="I112" s="59">
        <v>8.91</v>
      </c>
      <c r="J112" s="59">
        <v>38.7</v>
      </c>
      <c r="K112" s="59">
        <v>0.02</v>
      </c>
      <c r="L112" s="59">
        <v>4</v>
      </c>
      <c r="M112" s="59">
        <v>0</v>
      </c>
      <c r="N112" s="59">
        <v>0.2</v>
      </c>
      <c r="O112" s="59">
        <v>14</v>
      </c>
      <c r="P112" s="59">
        <v>14</v>
      </c>
      <c r="Q112" s="59">
        <v>8</v>
      </c>
      <c r="R112" s="59">
        <v>2.8</v>
      </c>
      <c r="S112" s="15"/>
      <c r="T112" s="15"/>
      <c r="U112" s="15"/>
    </row>
    <row r="113" spans="1:21" ht="15.75" thickBot="1">
      <c r="A113" s="69" t="s">
        <v>32</v>
      </c>
      <c r="B113" s="70"/>
      <c r="C113" s="87"/>
      <c r="D113" s="76"/>
      <c r="E113" s="90">
        <f aca="true" t="shared" si="10" ref="E113:R113">SUM(E111:E112)</f>
        <v>1.35</v>
      </c>
      <c r="F113" s="90">
        <f t="shared" si="10"/>
        <v>0</v>
      </c>
      <c r="G113" s="90">
        <f t="shared" si="10"/>
        <v>0.29000000000000004</v>
      </c>
      <c r="H113" s="90">
        <f t="shared" si="10"/>
        <v>0</v>
      </c>
      <c r="I113" s="90">
        <f t="shared" si="10"/>
        <v>17.009999999999998</v>
      </c>
      <c r="J113" s="90">
        <f t="shared" si="10"/>
        <v>81.7</v>
      </c>
      <c r="K113" s="90">
        <f t="shared" si="10"/>
        <v>0.06</v>
      </c>
      <c r="L113" s="90">
        <f t="shared" si="10"/>
        <v>64</v>
      </c>
      <c r="M113" s="90">
        <f t="shared" si="10"/>
        <v>8</v>
      </c>
      <c r="N113" s="90">
        <f t="shared" si="10"/>
        <v>0.4</v>
      </c>
      <c r="O113" s="90">
        <f t="shared" si="10"/>
        <v>48</v>
      </c>
      <c r="P113" s="90">
        <f t="shared" si="10"/>
        <v>14.3</v>
      </c>
      <c r="Q113" s="90">
        <f t="shared" si="10"/>
        <v>21</v>
      </c>
      <c r="R113" s="90">
        <f t="shared" si="10"/>
        <v>3.0999999999999996</v>
      </c>
      <c r="S113" s="15"/>
      <c r="T113" s="15"/>
      <c r="U113" s="15"/>
    </row>
    <row r="114" spans="1:21" ht="15.75" thickBot="1">
      <c r="A114" s="82" t="s">
        <v>37</v>
      </c>
      <c r="B114" s="70"/>
      <c r="C114" s="82"/>
      <c r="D114" s="82"/>
      <c r="E114" s="71">
        <f aca="true" t="shared" si="11" ref="E114:R114">E113+E109+E101</f>
        <v>53.3</v>
      </c>
      <c r="F114" s="71">
        <f t="shared" si="11"/>
        <v>0</v>
      </c>
      <c r="G114" s="71">
        <f t="shared" si="11"/>
        <v>36.29</v>
      </c>
      <c r="H114" s="71">
        <f t="shared" si="11"/>
        <v>0</v>
      </c>
      <c r="I114" s="71">
        <f t="shared" si="11"/>
        <v>176.52999999999997</v>
      </c>
      <c r="J114" s="71">
        <f t="shared" si="11"/>
        <v>1249.6000000000001</v>
      </c>
      <c r="K114" s="71">
        <f t="shared" si="11"/>
        <v>1.003</v>
      </c>
      <c r="L114" s="71">
        <f t="shared" si="11"/>
        <v>90</v>
      </c>
      <c r="M114" s="71">
        <f t="shared" si="11"/>
        <v>11.280000000000001</v>
      </c>
      <c r="N114" s="71">
        <f t="shared" si="11"/>
        <v>9.809999999999999</v>
      </c>
      <c r="O114" s="71">
        <f t="shared" si="11"/>
        <v>359.7</v>
      </c>
      <c r="P114" s="71">
        <f t="shared" si="11"/>
        <v>481.23</v>
      </c>
      <c r="Q114" s="71">
        <f t="shared" si="11"/>
        <v>128.9</v>
      </c>
      <c r="R114" s="71">
        <f t="shared" si="11"/>
        <v>10.059999999999999</v>
      </c>
      <c r="S114" s="15"/>
      <c r="T114" s="15"/>
      <c r="U114" s="15"/>
    </row>
    <row r="115" spans="1:21" ht="15">
      <c r="A115" s="4"/>
      <c r="B115" s="29"/>
      <c r="C115" s="31"/>
      <c r="D115" s="28"/>
      <c r="E115" s="27"/>
      <c r="F115" s="27"/>
      <c r="G115" s="27"/>
      <c r="H115" s="32"/>
      <c r="I115" s="29"/>
      <c r="J115" s="28"/>
      <c r="K115" s="28"/>
      <c r="L115" s="28"/>
      <c r="M115" s="28"/>
      <c r="N115" s="28"/>
      <c r="O115" s="28"/>
      <c r="P115" s="28"/>
      <c r="Q115" s="28"/>
      <c r="R115" s="28"/>
      <c r="S115" s="33"/>
      <c r="T115" s="15"/>
      <c r="U115" s="15"/>
    </row>
    <row r="116" spans="1:21" ht="15">
      <c r="A116" s="43" t="s">
        <v>162</v>
      </c>
      <c r="B116" s="29"/>
      <c r="C116" s="31"/>
      <c r="D116" s="28"/>
      <c r="E116" s="27"/>
      <c r="F116" s="27"/>
      <c r="G116" s="27"/>
      <c r="H116" s="32"/>
      <c r="I116" s="29"/>
      <c r="J116" s="28"/>
      <c r="K116" s="28"/>
      <c r="L116" s="28"/>
      <c r="M116" s="28"/>
      <c r="N116" s="28"/>
      <c r="O116" s="28"/>
      <c r="P116" s="28"/>
      <c r="Q116" s="28"/>
      <c r="R116" s="28"/>
      <c r="S116" s="33"/>
      <c r="T116" s="15"/>
      <c r="U116" s="15"/>
    </row>
    <row r="117" spans="1:21" ht="15">
      <c r="A117" s="43"/>
      <c r="B117" s="29"/>
      <c r="C117" s="31"/>
      <c r="D117" s="28"/>
      <c r="E117" s="27"/>
      <c r="F117" s="27"/>
      <c r="G117" s="27"/>
      <c r="H117" s="32"/>
      <c r="I117" s="29"/>
      <c r="J117" s="28"/>
      <c r="K117" s="28"/>
      <c r="L117" s="28"/>
      <c r="M117" s="28"/>
      <c r="N117" s="28"/>
      <c r="O117" s="28"/>
      <c r="P117" s="28"/>
      <c r="Q117" s="28"/>
      <c r="R117" s="28"/>
      <c r="S117" s="33"/>
      <c r="T117" s="15"/>
      <c r="U117" s="15"/>
    </row>
    <row r="118" spans="1:21" ht="15">
      <c r="A118" s="43" t="s">
        <v>161</v>
      </c>
      <c r="B118" s="29"/>
      <c r="C118" s="31"/>
      <c r="D118" s="28"/>
      <c r="E118" s="27"/>
      <c r="F118" s="27"/>
      <c r="G118" s="27"/>
      <c r="H118" s="32"/>
      <c r="I118" s="29"/>
      <c r="J118" s="28"/>
      <c r="K118" s="28"/>
      <c r="L118" s="28"/>
      <c r="M118" s="28"/>
      <c r="N118" s="28"/>
      <c r="O118" s="28"/>
      <c r="P118" s="28"/>
      <c r="Q118" s="28"/>
      <c r="R118" s="28"/>
      <c r="S118" s="33"/>
      <c r="T118" s="15"/>
      <c r="U118" s="15"/>
    </row>
    <row r="119" spans="1:21" ht="15">
      <c r="A119" s="28"/>
      <c r="B119" s="29"/>
      <c r="C119" s="31"/>
      <c r="D119" s="28"/>
      <c r="E119" s="27"/>
      <c r="F119" s="27"/>
      <c r="G119" s="27"/>
      <c r="H119" s="32"/>
      <c r="I119" s="29"/>
      <c r="J119" s="28"/>
      <c r="K119" s="28"/>
      <c r="L119" s="28"/>
      <c r="M119" s="28"/>
      <c r="N119" s="28"/>
      <c r="O119" s="28"/>
      <c r="P119" s="28"/>
      <c r="Q119" s="28"/>
      <c r="R119" s="28"/>
      <c r="S119" s="33"/>
      <c r="T119" s="15"/>
      <c r="U119" s="15"/>
    </row>
    <row r="120" spans="1:21" ht="15">
      <c r="A120" s="28"/>
      <c r="B120" s="29"/>
      <c r="C120" s="31"/>
      <c r="D120" s="28"/>
      <c r="E120" s="27"/>
      <c r="F120" s="27"/>
      <c r="G120" s="27"/>
      <c r="H120" s="32"/>
      <c r="I120" s="29"/>
      <c r="J120" s="28"/>
      <c r="K120" s="28"/>
      <c r="L120" s="28"/>
      <c r="M120" s="28"/>
      <c r="N120" s="28"/>
      <c r="O120" s="28"/>
      <c r="P120" s="28"/>
      <c r="Q120" s="28"/>
      <c r="R120" s="28"/>
      <c r="S120" s="33"/>
      <c r="T120" s="15"/>
      <c r="U120" s="15"/>
    </row>
    <row r="121" spans="1:21" ht="15.75">
      <c r="A121" s="274" t="s">
        <v>157</v>
      </c>
      <c r="B121" s="274"/>
      <c r="C121" s="25"/>
      <c r="D121" s="25"/>
      <c r="E121" s="25"/>
      <c r="F121" s="25"/>
      <c r="G121" s="25"/>
      <c r="H121" s="25"/>
      <c r="I121" s="25"/>
      <c r="J121" s="25"/>
      <c r="K121" s="275" t="s">
        <v>158</v>
      </c>
      <c r="L121" s="275"/>
      <c r="M121" s="275"/>
      <c r="N121" s="275"/>
      <c r="O121" s="275"/>
      <c r="P121" s="275"/>
      <c r="Q121" s="275"/>
      <c r="R121" s="25"/>
      <c r="S121" s="33"/>
      <c r="T121" s="15"/>
      <c r="U121" s="15"/>
    </row>
    <row r="122" spans="1:21" ht="15">
      <c r="A122" s="25"/>
      <c r="B122" s="25"/>
      <c r="C122" s="25"/>
      <c r="D122" s="25"/>
      <c r="E122" s="25"/>
      <c r="F122" s="25"/>
      <c r="G122" s="25"/>
      <c r="H122" s="25"/>
      <c r="I122" s="25"/>
      <c r="J122" s="25"/>
      <c r="K122" s="25"/>
      <c r="L122" s="25"/>
      <c r="M122" s="25"/>
      <c r="N122" s="25"/>
      <c r="O122" s="25"/>
      <c r="P122" s="25"/>
      <c r="Q122" s="25"/>
      <c r="R122" s="25"/>
      <c r="S122" s="33"/>
      <c r="T122" s="15"/>
      <c r="U122" s="15"/>
    </row>
    <row r="123" spans="1:21" ht="15.75">
      <c r="A123" s="25"/>
      <c r="B123" s="25"/>
      <c r="C123" s="25"/>
      <c r="D123" s="25"/>
      <c r="E123" s="25"/>
      <c r="F123" s="25"/>
      <c r="G123" s="25"/>
      <c r="H123" s="25"/>
      <c r="I123" s="25"/>
      <c r="J123" s="25"/>
      <c r="K123" s="274" t="s">
        <v>159</v>
      </c>
      <c r="L123" s="274"/>
      <c r="M123" s="274"/>
      <c r="N123" s="274"/>
      <c r="O123" s="274"/>
      <c r="P123" s="274"/>
      <c r="Q123" s="274"/>
      <c r="R123" s="25"/>
      <c r="S123" s="33"/>
      <c r="T123" s="15"/>
      <c r="U123" s="15"/>
    </row>
    <row r="124" spans="1:21" ht="15">
      <c r="A124" s="25"/>
      <c r="B124" s="25"/>
      <c r="C124" s="25"/>
      <c r="D124" s="25"/>
      <c r="E124" s="25"/>
      <c r="F124" s="25"/>
      <c r="G124" s="25"/>
      <c r="H124" s="25"/>
      <c r="I124" s="25"/>
      <c r="J124" s="25"/>
      <c r="K124" s="25"/>
      <c r="L124" s="25"/>
      <c r="M124" s="25"/>
      <c r="N124" s="25"/>
      <c r="O124" s="25"/>
      <c r="P124" s="25"/>
      <c r="Q124" s="25"/>
      <c r="R124" s="25"/>
      <c r="S124" s="33"/>
      <c r="T124" s="15"/>
      <c r="U124" s="15"/>
    </row>
    <row r="125" spans="1:21" ht="30" customHeight="1">
      <c r="A125" s="276" t="s">
        <v>164</v>
      </c>
      <c r="B125" s="276"/>
      <c r="C125" s="276"/>
      <c r="D125" s="276"/>
      <c r="E125" s="276"/>
      <c r="F125" s="276"/>
      <c r="G125" s="276"/>
      <c r="H125" s="276"/>
      <c r="I125" s="276"/>
      <c r="J125" s="276"/>
      <c r="K125" s="276"/>
      <c r="L125" s="276"/>
      <c r="M125" s="276"/>
      <c r="N125" s="276"/>
      <c r="O125" s="276"/>
      <c r="P125" s="276"/>
      <c r="Q125" s="276"/>
      <c r="R125" s="276"/>
      <c r="S125" s="33"/>
      <c r="T125" s="15"/>
      <c r="U125" s="15"/>
    </row>
    <row r="126" spans="1:21" ht="15">
      <c r="A126" s="25"/>
      <c r="B126" s="25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5"/>
      <c r="N126" s="25"/>
      <c r="O126" s="25"/>
      <c r="P126" s="25"/>
      <c r="Q126" s="25"/>
      <c r="R126" s="25"/>
      <c r="S126" s="33"/>
      <c r="T126" s="15"/>
      <c r="U126" s="15"/>
    </row>
    <row r="127" spans="1:21" ht="15">
      <c r="A127" s="275" t="s">
        <v>160</v>
      </c>
      <c r="B127" s="275"/>
      <c r="C127" s="275"/>
      <c r="D127" s="275"/>
      <c r="E127" s="275"/>
      <c r="F127" s="275"/>
      <c r="G127" s="275"/>
      <c r="H127" s="275"/>
      <c r="I127" s="275"/>
      <c r="J127" s="275"/>
      <c r="K127" s="275"/>
      <c r="L127" s="275"/>
      <c r="M127" s="275"/>
      <c r="N127" s="275"/>
      <c r="O127" s="275"/>
      <c r="P127" s="275"/>
      <c r="Q127" s="275"/>
      <c r="R127" s="275"/>
      <c r="S127" s="33"/>
      <c r="T127" s="15"/>
      <c r="U127" s="15"/>
    </row>
    <row r="128" spans="1:21" ht="15.75" thickBot="1">
      <c r="A128" s="28"/>
      <c r="B128" s="29"/>
      <c r="C128" s="31"/>
      <c r="D128" s="28"/>
      <c r="E128" s="27"/>
      <c r="F128" s="27"/>
      <c r="G128" s="27"/>
      <c r="H128" s="32"/>
      <c r="I128" s="29"/>
      <c r="J128" s="28"/>
      <c r="K128" s="28"/>
      <c r="L128" s="28"/>
      <c r="M128" s="28"/>
      <c r="N128" s="28"/>
      <c r="O128" s="28"/>
      <c r="P128" s="28"/>
      <c r="Q128" s="28"/>
      <c r="R128" s="28"/>
      <c r="S128" s="33"/>
      <c r="T128" s="15"/>
      <c r="U128" s="15"/>
    </row>
    <row r="129" spans="1:21" ht="15">
      <c r="A129" s="261" t="s">
        <v>0</v>
      </c>
      <c r="B129" s="24" t="s">
        <v>1</v>
      </c>
      <c r="C129" s="277" t="s">
        <v>3</v>
      </c>
      <c r="D129" s="280" t="s">
        <v>4</v>
      </c>
      <c r="E129" s="283" t="s">
        <v>5</v>
      </c>
      <c r="F129" s="284"/>
      <c r="G129" s="264" t="s">
        <v>6</v>
      </c>
      <c r="H129" s="266"/>
      <c r="I129" s="3" t="s">
        <v>7</v>
      </c>
      <c r="J129" s="261" t="s">
        <v>8</v>
      </c>
      <c r="K129" s="264" t="s">
        <v>9</v>
      </c>
      <c r="L129" s="265"/>
      <c r="M129" s="265"/>
      <c r="N129" s="266"/>
      <c r="O129" s="267" t="s">
        <v>10</v>
      </c>
      <c r="P129" s="265"/>
      <c r="Q129" s="265"/>
      <c r="R129" s="266"/>
      <c r="S129" s="33"/>
      <c r="T129" s="15"/>
      <c r="U129" s="15"/>
    </row>
    <row r="130" spans="1:21" ht="15.75" thickBot="1">
      <c r="A130" s="262"/>
      <c r="B130" s="4" t="s">
        <v>11</v>
      </c>
      <c r="C130" s="278"/>
      <c r="D130" s="281"/>
      <c r="E130" s="285"/>
      <c r="F130" s="286"/>
      <c r="G130" s="287"/>
      <c r="H130" s="288"/>
      <c r="I130" s="5" t="s">
        <v>11</v>
      </c>
      <c r="J130" s="262"/>
      <c r="K130" s="270" t="s">
        <v>12</v>
      </c>
      <c r="L130" s="271"/>
      <c r="M130" s="271"/>
      <c r="N130" s="272"/>
      <c r="O130" s="273" t="s">
        <v>13</v>
      </c>
      <c r="P130" s="271"/>
      <c r="Q130" s="271"/>
      <c r="R130" s="272"/>
      <c r="S130" s="33"/>
      <c r="T130" s="15"/>
      <c r="U130" s="15"/>
    </row>
    <row r="131" spans="1:21" ht="67.5" customHeight="1">
      <c r="A131" s="262"/>
      <c r="B131" s="254"/>
      <c r="C131" s="278"/>
      <c r="D131" s="281"/>
      <c r="E131" s="5" t="s">
        <v>14</v>
      </c>
      <c r="F131" s="6" t="s">
        <v>15</v>
      </c>
      <c r="G131" s="5" t="s">
        <v>14</v>
      </c>
      <c r="H131" s="256" t="s">
        <v>16</v>
      </c>
      <c r="I131" s="259"/>
      <c r="J131" s="262"/>
      <c r="K131" s="261" t="s">
        <v>17</v>
      </c>
      <c r="L131" s="261" t="s">
        <v>18</v>
      </c>
      <c r="M131" s="261" t="s">
        <v>19</v>
      </c>
      <c r="N131" s="261" t="s">
        <v>20</v>
      </c>
      <c r="O131" s="261" t="s">
        <v>21</v>
      </c>
      <c r="P131" s="261" t="s">
        <v>22</v>
      </c>
      <c r="Q131" s="261" t="s">
        <v>23</v>
      </c>
      <c r="R131" s="261" t="s">
        <v>24</v>
      </c>
      <c r="S131" s="33"/>
      <c r="T131" s="15"/>
      <c r="U131" s="15"/>
    </row>
    <row r="132" spans="1:21" ht="13.5" customHeight="1" thickBot="1">
      <c r="A132" s="262"/>
      <c r="B132" s="254"/>
      <c r="C132" s="278"/>
      <c r="D132" s="281"/>
      <c r="E132" s="5" t="s">
        <v>11</v>
      </c>
      <c r="F132" s="6" t="s">
        <v>25</v>
      </c>
      <c r="G132" s="5" t="s">
        <v>11</v>
      </c>
      <c r="H132" s="257"/>
      <c r="I132" s="259"/>
      <c r="J132" s="262"/>
      <c r="K132" s="262"/>
      <c r="L132" s="262"/>
      <c r="M132" s="262"/>
      <c r="N132" s="262"/>
      <c r="O132" s="262"/>
      <c r="P132" s="262"/>
      <c r="Q132" s="262"/>
      <c r="R132" s="262"/>
      <c r="S132" s="33"/>
      <c r="T132" s="15"/>
      <c r="U132" s="15"/>
    </row>
    <row r="133" spans="1:21" ht="15.75" customHeight="1" hidden="1" thickBot="1">
      <c r="A133" s="262"/>
      <c r="B133" s="254"/>
      <c r="C133" s="278"/>
      <c r="D133" s="281"/>
      <c r="E133" s="7"/>
      <c r="F133" s="8" t="s">
        <v>11</v>
      </c>
      <c r="G133" s="7"/>
      <c r="H133" s="257"/>
      <c r="I133" s="259"/>
      <c r="J133" s="262"/>
      <c r="K133" s="262"/>
      <c r="L133" s="262"/>
      <c r="M133" s="262"/>
      <c r="N133" s="262"/>
      <c r="O133" s="262"/>
      <c r="P133" s="262"/>
      <c r="Q133" s="262"/>
      <c r="R133" s="262"/>
      <c r="S133" s="33"/>
      <c r="T133" s="15"/>
      <c r="U133" s="15"/>
    </row>
    <row r="134" spans="1:21" ht="15.75" customHeight="1" hidden="1" thickBot="1">
      <c r="A134" s="263"/>
      <c r="B134" s="255"/>
      <c r="C134" s="279"/>
      <c r="D134" s="282"/>
      <c r="E134" s="9"/>
      <c r="F134" s="7"/>
      <c r="G134" s="7"/>
      <c r="H134" s="258"/>
      <c r="I134" s="260"/>
      <c r="J134" s="263"/>
      <c r="K134" s="5"/>
      <c r="L134" s="5"/>
      <c r="M134" s="5"/>
      <c r="N134" s="5"/>
      <c r="O134" s="5"/>
      <c r="P134" s="5"/>
      <c r="Q134" s="5"/>
      <c r="R134" s="5"/>
      <c r="S134" s="33"/>
      <c r="T134" s="15"/>
      <c r="U134" s="15"/>
    </row>
    <row r="135" spans="1:21" ht="15.75" thickBot="1">
      <c r="A135" s="251" t="s">
        <v>52</v>
      </c>
      <c r="B135" s="252"/>
      <c r="C135" s="252"/>
      <c r="D135" s="252"/>
      <c r="E135" s="252"/>
      <c r="F135" s="252"/>
      <c r="G135" s="252"/>
      <c r="H135" s="252"/>
      <c r="I135" s="252"/>
      <c r="J135" s="252"/>
      <c r="K135" s="252"/>
      <c r="L135" s="252"/>
      <c r="M135" s="252"/>
      <c r="N135" s="252"/>
      <c r="O135" s="252"/>
      <c r="P135" s="252"/>
      <c r="Q135" s="252"/>
      <c r="R135" s="253"/>
      <c r="S135" s="15"/>
      <c r="T135" s="15"/>
      <c r="U135" s="15"/>
    </row>
    <row r="136" spans="1:21" ht="15.75" thickBot="1">
      <c r="A136" s="251" t="s">
        <v>27</v>
      </c>
      <c r="B136" s="252"/>
      <c r="C136" s="252"/>
      <c r="D136" s="252"/>
      <c r="E136" s="252"/>
      <c r="F136" s="252"/>
      <c r="G136" s="252"/>
      <c r="H136" s="252"/>
      <c r="I136" s="252"/>
      <c r="J136" s="252"/>
      <c r="K136" s="252"/>
      <c r="L136" s="252"/>
      <c r="M136" s="252"/>
      <c r="N136" s="252"/>
      <c r="O136" s="252"/>
      <c r="P136" s="252"/>
      <c r="Q136" s="252"/>
      <c r="R136" s="253"/>
      <c r="S136" s="15"/>
      <c r="T136" s="15"/>
      <c r="U136" s="15"/>
    </row>
    <row r="137" spans="1:21" ht="15.75" thickBot="1">
      <c r="A137" s="49" t="s">
        <v>53</v>
      </c>
      <c r="B137" s="50">
        <v>110</v>
      </c>
      <c r="C137" s="52">
        <v>2008</v>
      </c>
      <c r="D137" s="65">
        <v>214</v>
      </c>
      <c r="E137" s="61">
        <v>14.5</v>
      </c>
      <c r="F137" s="52"/>
      <c r="G137" s="61">
        <v>23.9</v>
      </c>
      <c r="H137" s="61"/>
      <c r="I137" s="61">
        <v>2.7</v>
      </c>
      <c r="J137" s="61">
        <v>283.6</v>
      </c>
      <c r="K137" s="61">
        <v>0.06</v>
      </c>
      <c r="L137" s="61">
        <v>0</v>
      </c>
      <c r="M137" s="61">
        <v>0.2</v>
      </c>
      <c r="N137" s="61">
        <v>3.6</v>
      </c>
      <c r="O137" s="61">
        <v>84</v>
      </c>
      <c r="P137" s="61">
        <v>182</v>
      </c>
      <c r="Q137" s="61">
        <v>14</v>
      </c>
      <c r="R137" s="61">
        <v>2</v>
      </c>
      <c r="S137" s="15"/>
      <c r="T137" s="15" t="s">
        <v>128</v>
      </c>
      <c r="U137" s="15"/>
    </row>
    <row r="138" spans="1:21" ht="15.75" thickBot="1">
      <c r="A138" s="44" t="s">
        <v>47</v>
      </c>
      <c r="B138" s="50">
        <v>200</v>
      </c>
      <c r="C138" s="52">
        <v>2008</v>
      </c>
      <c r="D138" s="52">
        <v>430</v>
      </c>
      <c r="E138" s="52">
        <v>0.2</v>
      </c>
      <c r="F138" s="64"/>
      <c r="G138" s="52">
        <v>0.1</v>
      </c>
      <c r="H138" s="52"/>
      <c r="I138" s="52">
        <v>15</v>
      </c>
      <c r="J138" s="52">
        <v>60</v>
      </c>
      <c r="K138" s="52">
        <v>0</v>
      </c>
      <c r="L138" s="52">
        <v>0</v>
      </c>
      <c r="M138" s="52">
        <v>0</v>
      </c>
      <c r="N138" s="52">
        <v>0</v>
      </c>
      <c r="O138" s="52">
        <v>5</v>
      </c>
      <c r="P138" s="52">
        <v>8</v>
      </c>
      <c r="Q138" s="52">
        <v>4</v>
      </c>
      <c r="R138" s="100">
        <v>1</v>
      </c>
      <c r="S138" s="15"/>
      <c r="T138" s="15"/>
      <c r="U138" s="15"/>
    </row>
    <row r="139" spans="1:21" ht="15.75" thickBot="1">
      <c r="A139" s="44" t="s">
        <v>92</v>
      </c>
      <c r="B139" s="50">
        <v>30</v>
      </c>
      <c r="C139" s="52" t="s">
        <v>31</v>
      </c>
      <c r="D139" s="65" t="s">
        <v>31</v>
      </c>
      <c r="E139" s="61">
        <v>2.25</v>
      </c>
      <c r="F139" s="64"/>
      <c r="G139" s="52">
        <v>0.87</v>
      </c>
      <c r="H139" s="52"/>
      <c r="I139" s="52">
        <v>15.42</v>
      </c>
      <c r="J139" s="52">
        <v>78.6</v>
      </c>
      <c r="K139" s="52">
        <v>0.033</v>
      </c>
      <c r="L139" s="52">
        <v>0</v>
      </c>
      <c r="M139" s="52">
        <v>0</v>
      </c>
      <c r="N139" s="52">
        <v>0.51</v>
      </c>
      <c r="O139" s="52">
        <v>5.7</v>
      </c>
      <c r="P139" s="52">
        <v>0.63</v>
      </c>
      <c r="Q139" s="52">
        <v>3.9</v>
      </c>
      <c r="R139" s="52">
        <v>0.36</v>
      </c>
      <c r="S139" s="15"/>
      <c r="T139" s="15"/>
      <c r="U139" s="15"/>
    </row>
    <row r="140" spans="1:21" ht="15.75" thickBot="1">
      <c r="A140" s="44" t="s">
        <v>54</v>
      </c>
      <c r="B140" s="50">
        <v>160</v>
      </c>
      <c r="C140" s="52" t="s">
        <v>31</v>
      </c>
      <c r="D140" s="65" t="s">
        <v>31</v>
      </c>
      <c r="E140" s="61">
        <v>0.4</v>
      </c>
      <c r="F140" s="64"/>
      <c r="G140" s="91">
        <v>0.4</v>
      </c>
      <c r="H140" s="91"/>
      <c r="I140" s="91">
        <v>9.8</v>
      </c>
      <c r="J140" s="91">
        <v>47</v>
      </c>
      <c r="K140" s="91">
        <v>0.03</v>
      </c>
      <c r="L140" s="91">
        <v>10</v>
      </c>
      <c r="M140" s="91">
        <v>5</v>
      </c>
      <c r="N140" s="91">
        <v>0.2</v>
      </c>
      <c r="O140" s="91">
        <v>16</v>
      </c>
      <c r="P140" s="91">
        <v>0.4</v>
      </c>
      <c r="Q140" s="91">
        <v>9</v>
      </c>
      <c r="R140" s="91">
        <v>2.2</v>
      </c>
      <c r="S140" s="15"/>
      <c r="T140" s="15"/>
      <c r="U140" s="15"/>
    </row>
    <row r="141" spans="1:21" ht="15.75" thickBot="1">
      <c r="A141" s="92" t="s">
        <v>55</v>
      </c>
      <c r="B141" s="50"/>
      <c r="C141" s="71"/>
      <c r="D141" s="71"/>
      <c r="E141" s="71">
        <f aca="true" t="shared" si="12" ref="E141:R141">SUM(E137:E140)</f>
        <v>17.349999999999998</v>
      </c>
      <c r="F141" s="71">
        <f t="shared" si="12"/>
        <v>0</v>
      </c>
      <c r="G141" s="71">
        <f t="shared" si="12"/>
        <v>25.27</v>
      </c>
      <c r="H141" s="71">
        <f t="shared" si="12"/>
        <v>0</v>
      </c>
      <c r="I141" s="71">
        <f t="shared" si="12"/>
        <v>42.92</v>
      </c>
      <c r="J141" s="71">
        <f t="shared" si="12"/>
        <v>469.20000000000005</v>
      </c>
      <c r="K141" s="71">
        <f t="shared" si="12"/>
        <v>0.123</v>
      </c>
      <c r="L141" s="71">
        <f t="shared" si="12"/>
        <v>10</v>
      </c>
      <c r="M141" s="71">
        <f t="shared" si="12"/>
        <v>5.2</v>
      </c>
      <c r="N141" s="71">
        <f t="shared" si="12"/>
        <v>4.3100000000000005</v>
      </c>
      <c r="O141" s="71">
        <f t="shared" si="12"/>
        <v>110.7</v>
      </c>
      <c r="P141" s="71">
        <f t="shared" si="12"/>
        <v>191.03</v>
      </c>
      <c r="Q141" s="71">
        <f t="shared" si="12"/>
        <v>30.9</v>
      </c>
      <c r="R141" s="71">
        <f t="shared" si="12"/>
        <v>5.5600000000000005</v>
      </c>
      <c r="S141" s="15"/>
      <c r="T141" s="15"/>
      <c r="U141" s="15"/>
    </row>
    <row r="142" spans="1:21" ht="15.75" thickBot="1">
      <c r="A142" s="251" t="s">
        <v>34</v>
      </c>
      <c r="B142" s="252"/>
      <c r="C142" s="252"/>
      <c r="D142" s="252"/>
      <c r="E142" s="252"/>
      <c r="F142" s="252"/>
      <c r="G142" s="252"/>
      <c r="H142" s="252"/>
      <c r="I142" s="252"/>
      <c r="J142" s="252"/>
      <c r="K142" s="252"/>
      <c r="L142" s="252"/>
      <c r="M142" s="252"/>
      <c r="N142" s="252"/>
      <c r="O142" s="252"/>
      <c r="P142" s="252"/>
      <c r="Q142" s="252"/>
      <c r="R142" s="253"/>
      <c r="S142" s="15"/>
      <c r="T142" s="15"/>
      <c r="U142" s="15"/>
    </row>
    <row r="143" spans="1:21" ht="15.75" thickBot="1">
      <c r="A143" s="73" t="s">
        <v>193</v>
      </c>
      <c r="B143" s="50">
        <v>20</v>
      </c>
      <c r="C143" s="52" t="s">
        <v>31</v>
      </c>
      <c r="D143" s="65" t="s">
        <v>31</v>
      </c>
      <c r="E143" s="61">
        <v>1.6</v>
      </c>
      <c r="F143" s="61"/>
      <c r="G143" s="61">
        <v>5.1</v>
      </c>
      <c r="H143" s="61"/>
      <c r="I143" s="61">
        <v>6.9</v>
      </c>
      <c r="J143" s="61">
        <v>80</v>
      </c>
      <c r="K143" s="61">
        <v>0.03</v>
      </c>
      <c r="L143" s="61">
        <v>39</v>
      </c>
      <c r="M143" s="61">
        <v>0.04</v>
      </c>
      <c r="N143" s="52">
        <v>2.4</v>
      </c>
      <c r="O143" s="61">
        <v>52</v>
      </c>
      <c r="P143" s="50">
        <v>27</v>
      </c>
      <c r="Q143" s="50">
        <v>15</v>
      </c>
      <c r="R143" s="52">
        <v>0.7</v>
      </c>
      <c r="S143" s="15"/>
      <c r="T143" s="15"/>
      <c r="U143" s="15"/>
    </row>
    <row r="144" spans="1:21" ht="15.75" thickBot="1">
      <c r="A144" s="44" t="s">
        <v>107</v>
      </c>
      <c r="B144" s="50">
        <v>250</v>
      </c>
      <c r="C144" s="64">
        <v>2009</v>
      </c>
      <c r="D144" s="64">
        <v>162</v>
      </c>
      <c r="E144" s="52">
        <v>6.4</v>
      </c>
      <c r="F144" s="52"/>
      <c r="G144" s="52">
        <v>4.5</v>
      </c>
      <c r="H144" s="52"/>
      <c r="I144" s="52">
        <v>18.6</v>
      </c>
      <c r="J144" s="52">
        <v>141</v>
      </c>
      <c r="K144" s="52">
        <v>0.16</v>
      </c>
      <c r="L144" s="52">
        <v>6</v>
      </c>
      <c r="M144" s="52">
        <v>0.21</v>
      </c>
      <c r="N144" s="64">
        <v>0.3</v>
      </c>
      <c r="O144" s="52">
        <v>50</v>
      </c>
      <c r="P144" s="64">
        <v>139</v>
      </c>
      <c r="Q144" s="64">
        <v>38</v>
      </c>
      <c r="R144" s="64">
        <v>1.9</v>
      </c>
      <c r="S144" s="15"/>
      <c r="T144" s="15"/>
      <c r="U144" s="15"/>
    </row>
    <row r="145" spans="1:21" ht="17.25" customHeight="1" thickBot="1">
      <c r="A145" s="73" t="s">
        <v>110</v>
      </c>
      <c r="B145" s="50" t="s">
        <v>62</v>
      </c>
      <c r="C145" s="64">
        <v>2008</v>
      </c>
      <c r="D145" s="64">
        <v>307</v>
      </c>
      <c r="E145" s="61">
        <v>5.6</v>
      </c>
      <c r="F145" s="61"/>
      <c r="G145" s="61">
        <v>13.8</v>
      </c>
      <c r="H145" s="61"/>
      <c r="I145" s="61">
        <v>0.2</v>
      </c>
      <c r="J145" s="61">
        <v>296</v>
      </c>
      <c r="K145" s="61">
        <v>0.1</v>
      </c>
      <c r="L145" s="61">
        <v>0</v>
      </c>
      <c r="M145" s="61">
        <v>0.01</v>
      </c>
      <c r="N145" s="50">
        <v>0.2</v>
      </c>
      <c r="O145" s="65">
        <v>18</v>
      </c>
      <c r="P145" s="52">
        <v>81</v>
      </c>
      <c r="Q145" s="50">
        <v>10</v>
      </c>
      <c r="R145" s="52">
        <v>1</v>
      </c>
      <c r="S145" s="15"/>
      <c r="T145" s="15"/>
      <c r="U145" s="15"/>
    </row>
    <row r="146" spans="1:21" ht="15.75" thickBot="1">
      <c r="A146" s="73" t="s">
        <v>101</v>
      </c>
      <c r="B146" s="50">
        <v>150</v>
      </c>
      <c r="C146" s="64">
        <v>2008</v>
      </c>
      <c r="D146" s="64">
        <v>323</v>
      </c>
      <c r="E146" s="61">
        <v>3.6</v>
      </c>
      <c r="F146" s="61"/>
      <c r="G146" s="61">
        <v>4.6</v>
      </c>
      <c r="H146" s="61"/>
      <c r="I146" s="61">
        <v>37.7</v>
      </c>
      <c r="J146" s="61">
        <v>206</v>
      </c>
      <c r="K146" s="61">
        <v>0.03</v>
      </c>
      <c r="L146" s="61">
        <v>0</v>
      </c>
      <c r="M146" s="61">
        <v>0.03</v>
      </c>
      <c r="N146" s="52">
        <v>0.3</v>
      </c>
      <c r="O146" s="61">
        <v>11</v>
      </c>
      <c r="P146" s="50">
        <v>78</v>
      </c>
      <c r="Q146" s="50">
        <v>26</v>
      </c>
      <c r="R146" s="52">
        <v>0.6</v>
      </c>
      <c r="S146" s="15"/>
      <c r="T146" s="15"/>
      <c r="U146" s="15"/>
    </row>
    <row r="147" spans="1:21" ht="15.75" thickBot="1">
      <c r="A147" s="44" t="s">
        <v>111</v>
      </c>
      <c r="B147" s="50">
        <v>200</v>
      </c>
      <c r="C147" s="60">
        <v>2008</v>
      </c>
      <c r="D147" s="60">
        <v>401</v>
      </c>
      <c r="E147" s="52">
        <v>0.6</v>
      </c>
      <c r="F147" s="62"/>
      <c r="G147" s="62">
        <v>0.1</v>
      </c>
      <c r="H147" s="62"/>
      <c r="I147" s="62">
        <v>31.7</v>
      </c>
      <c r="J147" s="62">
        <v>131</v>
      </c>
      <c r="K147" s="62">
        <v>0.02</v>
      </c>
      <c r="L147" s="62">
        <v>0</v>
      </c>
      <c r="M147" s="62">
        <v>0.01</v>
      </c>
      <c r="N147" s="62">
        <v>0.5</v>
      </c>
      <c r="O147" s="52">
        <v>21</v>
      </c>
      <c r="P147" s="50">
        <v>23</v>
      </c>
      <c r="Q147" s="52">
        <v>16</v>
      </c>
      <c r="R147" s="62">
        <v>0.7</v>
      </c>
      <c r="S147" s="15"/>
      <c r="T147" s="15"/>
      <c r="U147" s="15"/>
    </row>
    <row r="148" spans="1:21" ht="26.25" thickBot="1">
      <c r="A148" s="44" t="s">
        <v>91</v>
      </c>
      <c r="B148" s="50">
        <v>30</v>
      </c>
      <c r="C148" s="64" t="s">
        <v>31</v>
      </c>
      <c r="D148" s="64" t="s">
        <v>31</v>
      </c>
      <c r="E148" s="64">
        <v>4.8</v>
      </c>
      <c r="F148" s="64"/>
      <c r="G148" s="64">
        <v>0.3</v>
      </c>
      <c r="H148" s="64"/>
      <c r="I148" s="64">
        <v>21</v>
      </c>
      <c r="J148" s="64">
        <v>100.7</v>
      </c>
      <c r="K148" s="64">
        <v>0.6</v>
      </c>
      <c r="L148" s="64">
        <v>0</v>
      </c>
      <c r="M148" s="64">
        <v>3</v>
      </c>
      <c r="N148" s="64">
        <v>1.8</v>
      </c>
      <c r="O148" s="64">
        <v>75</v>
      </c>
      <c r="P148" s="64">
        <v>2.3</v>
      </c>
      <c r="Q148" s="64">
        <v>15</v>
      </c>
      <c r="R148" s="64">
        <v>0.6</v>
      </c>
      <c r="S148" s="15"/>
      <c r="T148" s="15"/>
      <c r="U148" s="15"/>
    </row>
    <row r="149" spans="1:21" ht="15.75" thickBot="1">
      <c r="A149" s="82" t="s">
        <v>55</v>
      </c>
      <c r="B149" s="70"/>
      <c r="C149" s="71"/>
      <c r="D149" s="71"/>
      <c r="E149" s="71">
        <f>SUM(E143:E148)</f>
        <v>22.6</v>
      </c>
      <c r="F149" s="71">
        <f aca="true" t="shared" si="13" ref="F149:R149">SUM(F143:F148)</f>
        <v>0</v>
      </c>
      <c r="G149" s="71">
        <f t="shared" si="13"/>
        <v>28.400000000000002</v>
      </c>
      <c r="H149" s="71">
        <f t="shared" si="13"/>
        <v>0</v>
      </c>
      <c r="I149" s="71">
        <f t="shared" si="13"/>
        <v>116.10000000000001</v>
      </c>
      <c r="J149" s="71">
        <f t="shared" si="13"/>
        <v>954.7</v>
      </c>
      <c r="K149" s="71">
        <f t="shared" si="13"/>
        <v>0.9400000000000001</v>
      </c>
      <c r="L149" s="71">
        <f t="shared" si="13"/>
        <v>45</v>
      </c>
      <c r="M149" s="71">
        <f t="shared" si="13"/>
        <v>3.3</v>
      </c>
      <c r="N149" s="71">
        <f t="shared" si="13"/>
        <v>5.5</v>
      </c>
      <c r="O149" s="71">
        <f t="shared" si="13"/>
        <v>227</v>
      </c>
      <c r="P149" s="71">
        <f t="shared" si="13"/>
        <v>350.3</v>
      </c>
      <c r="Q149" s="71">
        <f t="shared" si="13"/>
        <v>120</v>
      </c>
      <c r="R149" s="71">
        <f t="shared" si="13"/>
        <v>5.499999999999999</v>
      </c>
      <c r="S149" s="15"/>
      <c r="T149" s="15"/>
      <c r="U149" s="15"/>
    </row>
    <row r="150" spans="1:21" ht="15.75" thickBot="1">
      <c r="A150" s="251" t="s">
        <v>130</v>
      </c>
      <c r="B150" s="252"/>
      <c r="C150" s="252"/>
      <c r="D150" s="252"/>
      <c r="E150" s="252"/>
      <c r="F150" s="252"/>
      <c r="G150" s="252"/>
      <c r="H150" s="252"/>
      <c r="I150" s="252"/>
      <c r="J150" s="252"/>
      <c r="K150" s="252"/>
      <c r="L150" s="252"/>
      <c r="M150" s="252"/>
      <c r="N150" s="252"/>
      <c r="O150" s="252"/>
      <c r="P150" s="252"/>
      <c r="Q150" s="252"/>
      <c r="R150" s="253"/>
      <c r="S150" s="15"/>
      <c r="T150" s="15"/>
      <c r="U150" s="15"/>
    </row>
    <row r="151" spans="1:21" ht="16.5" customHeight="1" thickBot="1">
      <c r="A151" s="72" t="s">
        <v>173</v>
      </c>
      <c r="B151" s="50">
        <v>100</v>
      </c>
      <c r="C151" s="59" t="s">
        <v>31</v>
      </c>
      <c r="D151" s="59" t="s">
        <v>31</v>
      </c>
      <c r="E151" s="59">
        <v>7.5</v>
      </c>
      <c r="F151" s="59">
        <v>9.8</v>
      </c>
      <c r="G151" s="59">
        <v>9.8</v>
      </c>
      <c r="H151" s="59">
        <v>417</v>
      </c>
      <c r="I151" s="59">
        <v>94.4</v>
      </c>
      <c r="J151" s="59">
        <v>417</v>
      </c>
      <c r="K151" s="59">
        <v>0.08</v>
      </c>
      <c r="L151" s="59">
        <v>0</v>
      </c>
      <c r="M151" s="59">
        <v>11</v>
      </c>
      <c r="N151" s="59">
        <v>3.5</v>
      </c>
      <c r="O151" s="59">
        <v>29</v>
      </c>
      <c r="P151" s="59">
        <v>90</v>
      </c>
      <c r="Q151" s="59">
        <v>20</v>
      </c>
      <c r="R151" s="59">
        <v>21</v>
      </c>
      <c r="S151" s="15"/>
      <c r="T151" s="15"/>
      <c r="U151" s="15"/>
    </row>
    <row r="152" spans="1:21" ht="15.75" thickBot="1">
      <c r="A152" s="80" t="s">
        <v>165</v>
      </c>
      <c r="B152" s="50">
        <v>200</v>
      </c>
      <c r="C152" s="64" t="s">
        <v>31</v>
      </c>
      <c r="D152" s="64" t="s">
        <v>31</v>
      </c>
      <c r="E152" s="59">
        <v>0.45</v>
      </c>
      <c r="F152" s="59"/>
      <c r="G152" s="59">
        <v>0.09</v>
      </c>
      <c r="H152" s="59"/>
      <c r="I152" s="59">
        <v>8.91</v>
      </c>
      <c r="J152" s="59">
        <v>38.7</v>
      </c>
      <c r="K152" s="59">
        <v>0.02</v>
      </c>
      <c r="L152" s="59">
        <v>4</v>
      </c>
      <c r="M152" s="59">
        <v>0</v>
      </c>
      <c r="N152" s="59">
        <v>0.2</v>
      </c>
      <c r="O152" s="59">
        <v>14</v>
      </c>
      <c r="P152" s="59">
        <v>14</v>
      </c>
      <c r="Q152" s="59">
        <v>8</v>
      </c>
      <c r="R152" s="59">
        <v>2.8</v>
      </c>
      <c r="S152" s="15"/>
      <c r="T152" s="15"/>
      <c r="U152" s="15"/>
    </row>
    <row r="153" spans="1:21" ht="15.75" thickBot="1">
      <c r="A153" s="80"/>
      <c r="B153" s="50"/>
      <c r="C153" s="59"/>
      <c r="D153" s="59"/>
      <c r="E153" s="59"/>
      <c r="F153" s="59"/>
      <c r="G153" s="59"/>
      <c r="H153" s="59"/>
      <c r="I153" s="59"/>
      <c r="J153" s="59"/>
      <c r="K153" s="59"/>
      <c r="L153" s="59"/>
      <c r="M153" s="59"/>
      <c r="N153" s="59"/>
      <c r="O153" s="59"/>
      <c r="P153" s="59"/>
      <c r="Q153" s="59"/>
      <c r="R153" s="59"/>
      <c r="S153" s="15"/>
      <c r="T153" s="15"/>
      <c r="U153" s="15"/>
    </row>
    <row r="154" spans="1:21" ht="15.75" thickBot="1">
      <c r="A154" s="69" t="s">
        <v>32</v>
      </c>
      <c r="B154" s="70"/>
      <c r="C154" s="71"/>
      <c r="D154" s="71"/>
      <c r="E154" s="71">
        <f>SUM(E151:E153)</f>
        <v>7.95</v>
      </c>
      <c r="F154" s="71">
        <f aca="true" t="shared" si="14" ref="F154:R154">SUM(F151:F153)</f>
        <v>9.8</v>
      </c>
      <c r="G154" s="71">
        <f t="shared" si="14"/>
        <v>9.89</v>
      </c>
      <c r="H154" s="71">
        <f t="shared" si="14"/>
        <v>417</v>
      </c>
      <c r="I154" s="71">
        <f t="shared" si="14"/>
        <v>103.31</v>
      </c>
      <c r="J154" s="71">
        <f t="shared" si="14"/>
        <v>455.7</v>
      </c>
      <c r="K154" s="71">
        <f t="shared" si="14"/>
        <v>0.1</v>
      </c>
      <c r="L154" s="71">
        <f t="shared" si="14"/>
        <v>4</v>
      </c>
      <c r="M154" s="71">
        <f t="shared" si="14"/>
        <v>11</v>
      </c>
      <c r="N154" s="71">
        <f t="shared" si="14"/>
        <v>3.7</v>
      </c>
      <c r="O154" s="71">
        <f t="shared" si="14"/>
        <v>43</v>
      </c>
      <c r="P154" s="71">
        <f t="shared" si="14"/>
        <v>104</v>
      </c>
      <c r="Q154" s="71">
        <f t="shared" si="14"/>
        <v>28</v>
      </c>
      <c r="R154" s="71">
        <f t="shared" si="14"/>
        <v>23.8</v>
      </c>
      <c r="S154" s="15"/>
      <c r="T154" s="15"/>
      <c r="U154" s="15"/>
    </row>
    <row r="155" spans="1:21" ht="15.75" thickBot="1">
      <c r="A155" s="82" t="s">
        <v>37</v>
      </c>
      <c r="B155" s="70"/>
      <c r="C155" s="71"/>
      <c r="D155" s="71"/>
      <c r="E155" s="71">
        <f aca="true" t="shared" si="15" ref="E155:R155">E154+E149+E141</f>
        <v>47.9</v>
      </c>
      <c r="F155" s="71">
        <f t="shared" si="15"/>
        <v>9.8</v>
      </c>
      <c r="G155" s="71">
        <f t="shared" si="15"/>
        <v>63.56</v>
      </c>
      <c r="H155" s="71">
        <f t="shared" si="15"/>
        <v>417</v>
      </c>
      <c r="I155" s="71">
        <f t="shared" si="15"/>
        <v>262.33000000000004</v>
      </c>
      <c r="J155" s="71">
        <f t="shared" si="15"/>
        <v>1879.6000000000001</v>
      </c>
      <c r="K155" s="71">
        <f t="shared" si="15"/>
        <v>1.163</v>
      </c>
      <c r="L155" s="71">
        <f t="shared" si="15"/>
        <v>59</v>
      </c>
      <c r="M155" s="71">
        <f t="shared" si="15"/>
        <v>19.5</v>
      </c>
      <c r="N155" s="71">
        <f t="shared" si="15"/>
        <v>13.51</v>
      </c>
      <c r="O155" s="71">
        <f t="shared" si="15"/>
        <v>380.7</v>
      </c>
      <c r="P155" s="71">
        <f t="shared" si="15"/>
        <v>645.33</v>
      </c>
      <c r="Q155" s="71">
        <f t="shared" si="15"/>
        <v>178.9</v>
      </c>
      <c r="R155" s="71">
        <f t="shared" si="15"/>
        <v>34.86</v>
      </c>
      <c r="S155" s="15"/>
      <c r="T155" s="15"/>
      <c r="U155" s="15"/>
    </row>
    <row r="156" spans="1:21" ht="15">
      <c r="A156" s="4"/>
      <c r="B156" s="29"/>
      <c r="C156" s="31"/>
      <c r="D156" s="28"/>
      <c r="E156" s="27"/>
      <c r="F156" s="27"/>
      <c r="G156" s="27"/>
      <c r="H156" s="32"/>
      <c r="I156" s="29"/>
      <c r="J156" s="28"/>
      <c r="K156" s="28"/>
      <c r="L156" s="28"/>
      <c r="M156" s="28"/>
      <c r="N156" s="28"/>
      <c r="O156" s="28"/>
      <c r="P156" s="28"/>
      <c r="Q156" s="28"/>
      <c r="R156" s="28"/>
      <c r="S156" s="33"/>
      <c r="T156" s="15"/>
      <c r="U156" s="15"/>
    </row>
    <row r="157" spans="1:21" ht="15">
      <c r="A157" s="43" t="s">
        <v>162</v>
      </c>
      <c r="B157" s="29"/>
      <c r="C157" s="31"/>
      <c r="D157" s="28"/>
      <c r="E157" s="27"/>
      <c r="F157" s="27"/>
      <c r="G157" s="27"/>
      <c r="H157" s="32"/>
      <c r="I157" s="29"/>
      <c r="J157" s="28"/>
      <c r="K157" s="28"/>
      <c r="L157" s="28"/>
      <c r="M157" s="28"/>
      <c r="N157" s="28"/>
      <c r="O157" s="28"/>
      <c r="P157" s="28"/>
      <c r="Q157" s="28"/>
      <c r="R157" s="28"/>
      <c r="S157" s="33"/>
      <c r="T157" s="15"/>
      <c r="U157" s="15"/>
    </row>
    <row r="158" spans="1:21" ht="15">
      <c r="A158" s="43"/>
      <c r="B158" s="29"/>
      <c r="C158" s="31"/>
      <c r="D158" s="28"/>
      <c r="E158" s="27"/>
      <c r="F158" s="27"/>
      <c r="G158" s="27"/>
      <c r="H158" s="32"/>
      <c r="I158" s="29"/>
      <c r="J158" s="28"/>
      <c r="K158" s="28"/>
      <c r="L158" s="28"/>
      <c r="M158" s="28"/>
      <c r="N158" s="28"/>
      <c r="O158" s="28"/>
      <c r="P158" s="28"/>
      <c r="Q158" s="28"/>
      <c r="R158" s="28"/>
      <c r="S158" s="33"/>
      <c r="T158" s="15"/>
      <c r="U158" s="15"/>
    </row>
    <row r="159" spans="1:21" ht="15">
      <c r="A159" s="43" t="s">
        <v>161</v>
      </c>
      <c r="B159" s="29"/>
      <c r="C159" s="31"/>
      <c r="D159" s="28"/>
      <c r="E159" s="27"/>
      <c r="F159" s="27"/>
      <c r="G159" s="27"/>
      <c r="H159" s="32"/>
      <c r="I159" s="29"/>
      <c r="J159" s="28"/>
      <c r="K159" s="28"/>
      <c r="L159" s="28"/>
      <c r="M159" s="28"/>
      <c r="N159" s="28"/>
      <c r="O159" s="28"/>
      <c r="P159" s="28"/>
      <c r="Q159" s="28"/>
      <c r="R159" s="28"/>
      <c r="S159" s="33"/>
      <c r="T159" s="15"/>
      <c r="U159" s="15"/>
    </row>
    <row r="160" spans="1:21" ht="15">
      <c r="A160" s="28"/>
      <c r="B160" s="29"/>
      <c r="C160" s="31"/>
      <c r="D160" s="28"/>
      <c r="E160" s="27"/>
      <c r="F160" s="27"/>
      <c r="G160" s="27"/>
      <c r="H160" s="32"/>
      <c r="I160" s="29"/>
      <c r="J160" s="28"/>
      <c r="K160" s="28"/>
      <c r="L160" s="28"/>
      <c r="M160" s="28"/>
      <c r="N160" s="28"/>
      <c r="O160" s="28"/>
      <c r="P160" s="28"/>
      <c r="Q160" s="28"/>
      <c r="R160" s="28"/>
      <c r="S160" s="33"/>
      <c r="T160" s="15"/>
      <c r="U160" s="15"/>
    </row>
    <row r="161" spans="1:21" ht="15">
      <c r="A161" s="28"/>
      <c r="B161" s="29"/>
      <c r="C161" s="31"/>
      <c r="D161" s="28"/>
      <c r="E161" s="27"/>
      <c r="F161" s="27"/>
      <c r="G161" s="27"/>
      <c r="H161" s="32"/>
      <c r="I161" s="29"/>
      <c r="J161" s="28"/>
      <c r="K161" s="28"/>
      <c r="L161" s="28"/>
      <c r="M161" s="28"/>
      <c r="N161" s="28"/>
      <c r="O161" s="28"/>
      <c r="P161" s="28"/>
      <c r="Q161" s="28"/>
      <c r="R161" s="28"/>
      <c r="S161" s="33"/>
      <c r="T161" s="15"/>
      <c r="U161" s="15"/>
    </row>
    <row r="162" spans="1:21" ht="15">
      <c r="A162" s="28"/>
      <c r="B162" s="29"/>
      <c r="C162" s="31"/>
      <c r="D162" s="28"/>
      <c r="E162" s="27"/>
      <c r="F162" s="27"/>
      <c r="G162" s="27"/>
      <c r="H162" s="32"/>
      <c r="I162" s="29"/>
      <c r="J162" s="28"/>
      <c r="K162" s="28"/>
      <c r="L162" s="28"/>
      <c r="M162" s="28"/>
      <c r="N162" s="28"/>
      <c r="O162" s="28"/>
      <c r="P162" s="28"/>
      <c r="Q162" s="28"/>
      <c r="R162" s="28"/>
      <c r="S162" s="33"/>
      <c r="T162" s="15"/>
      <c r="U162" s="15"/>
    </row>
    <row r="163" spans="1:21" ht="15.75">
      <c r="A163" s="274" t="s">
        <v>157</v>
      </c>
      <c r="B163" s="274"/>
      <c r="C163" s="25"/>
      <c r="D163" s="25"/>
      <c r="E163" s="25"/>
      <c r="F163" s="25"/>
      <c r="G163" s="25"/>
      <c r="H163" s="25"/>
      <c r="I163" s="25"/>
      <c r="J163" s="25"/>
      <c r="K163" s="275" t="s">
        <v>158</v>
      </c>
      <c r="L163" s="275"/>
      <c r="M163" s="275"/>
      <c r="N163" s="275"/>
      <c r="O163" s="275"/>
      <c r="P163" s="275"/>
      <c r="Q163" s="275"/>
      <c r="R163" s="25"/>
      <c r="S163" s="33"/>
      <c r="T163" s="15"/>
      <c r="U163" s="15"/>
    </row>
    <row r="164" spans="1:21" ht="15">
      <c r="A164" s="25"/>
      <c r="B164" s="25"/>
      <c r="C164" s="25"/>
      <c r="D164" s="25"/>
      <c r="E164" s="25"/>
      <c r="F164" s="25"/>
      <c r="G164" s="25"/>
      <c r="H164" s="25"/>
      <c r="I164" s="25"/>
      <c r="J164" s="25"/>
      <c r="K164" s="25"/>
      <c r="L164" s="25"/>
      <c r="M164" s="25"/>
      <c r="N164" s="25"/>
      <c r="O164" s="25"/>
      <c r="P164" s="25"/>
      <c r="Q164" s="25"/>
      <c r="R164" s="25"/>
      <c r="S164" s="33"/>
      <c r="T164" s="15"/>
      <c r="U164" s="15"/>
    </row>
    <row r="165" spans="1:21" ht="15.75">
      <c r="A165" s="25"/>
      <c r="B165" s="25"/>
      <c r="C165" s="25"/>
      <c r="D165" s="25"/>
      <c r="E165" s="25"/>
      <c r="F165" s="25"/>
      <c r="G165" s="25"/>
      <c r="H165" s="25"/>
      <c r="I165" s="25"/>
      <c r="J165" s="25"/>
      <c r="K165" s="274" t="s">
        <v>159</v>
      </c>
      <c r="L165" s="274"/>
      <c r="M165" s="274"/>
      <c r="N165" s="274"/>
      <c r="O165" s="274"/>
      <c r="P165" s="274"/>
      <c r="Q165" s="274"/>
      <c r="R165" s="25"/>
      <c r="S165" s="33"/>
      <c r="T165" s="15"/>
      <c r="U165" s="15"/>
    </row>
    <row r="166" spans="1:21" ht="15">
      <c r="A166" s="25"/>
      <c r="B166" s="25"/>
      <c r="C166" s="25"/>
      <c r="D166" s="25"/>
      <c r="E166" s="25"/>
      <c r="F166" s="25"/>
      <c r="G166" s="25"/>
      <c r="H166" s="25"/>
      <c r="I166" s="25"/>
      <c r="J166" s="25"/>
      <c r="K166" s="25"/>
      <c r="L166" s="25"/>
      <c r="M166" s="25"/>
      <c r="N166" s="25"/>
      <c r="O166" s="25"/>
      <c r="P166" s="25"/>
      <c r="Q166" s="25"/>
      <c r="R166" s="25"/>
      <c r="S166" s="33"/>
      <c r="T166" s="15"/>
      <c r="U166" s="15"/>
    </row>
    <row r="167" spans="1:21" ht="31.5" customHeight="1">
      <c r="A167" s="276" t="s">
        <v>164</v>
      </c>
      <c r="B167" s="276"/>
      <c r="C167" s="276"/>
      <c r="D167" s="276"/>
      <c r="E167" s="276"/>
      <c r="F167" s="276"/>
      <c r="G167" s="276"/>
      <c r="H167" s="276"/>
      <c r="I167" s="276"/>
      <c r="J167" s="276"/>
      <c r="K167" s="276"/>
      <c r="L167" s="276"/>
      <c r="M167" s="276"/>
      <c r="N167" s="276"/>
      <c r="O167" s="276"/>
      <c r="P167" s="276"/>
      <c r="Q167" s="276"/>
      <c r="R167" s="276"/>
      <c r="S167" s="33"/>
      <c r="T167" s="15"/>
      <c r="U167" s="15"/>
    </row>
    <row r="168" spans="1:21" ht="15">
      <c r="A168" s="25"/>
      <c r="B168" s="25"/>
      <c r="C168" s="25"/>
      <c r="D168" s="25"/>
      <c r="E168" s="25"/>
      <c r="F168" s="25"/>
      <c r="G168" s="25"/>
      <c r="H168" s="25"/>
      <c r="I168" s="25"/>
      <c r="J168" s="25"/>
      <c r="K168" s="25"/>
      <c r="L168" s="25"/>
      <c r="M168" s="25"/>
      <c r="N168" s="25"/>
      <c r="O168" s="25"/>
      <c r="P168" s="25"/>
      <c r="Q168" s="25"/>
      <c r="R168" s="25"/>
      <c r="S168" s="33"/>
      <c r="T168" s="15"/>
      <c r="U168" s="15"/>
    </row>
    <row r="169" spans="1:21" ht="15">
      <c r="A169" s="275" t="s">
        <v>160</v>
      </c>
      <c r="B169" s="275"/>
      <c r="C169" s="275"/>
      <c r="D169" s="275"/>
      <c r="E169" s="275"/>
      <c r="F169" s="275"/>
      <c r="G169" s="275"/>
      <c r="H169" s="275"/>
      <c r="I169" s="275"/>
      <c r="J169" s="275"/>
      <c r="K169" s="275"/>
      <c r="L169" s="275"/>
      <c r="M169" s="275"/>
      <c r="N169" s="275"/>
      <c r="O169" s="275"/>
      <c r="P169" s="275"/>
      <c r="Q169" s="275"/>
      <c r="R169" s="275"/>
      <c r="S169" s="33"/>
      <c r="T169" s="15"/>
      <c r="U169" s="15"/>
    </row>
    <row r="170" spans="1:21" ht="15.75" thickBot="1">
      <c r="A170" s="28"/>
      <c r="B170" s="29"/>
      <c r="C170" s="31"/>
      <c r="D170" s="28"/>
      <c r="E170" s="27"/>
      <c r="F170" s="27"/>
      <c r="G170" s="27"/>
      <c r="H170" s="32"/>
      <c r="I170" s="29"/>
      <c r="J170" s="28"/>
      <c r="K170" s="28"/>
      <c r="L170" s="28"/>
      <c r="M170" s="28"/>
      <c r="N170" s="28"/>
      <c r="O170" s="28"/>
      <c r="P170" s="28"/>
      <c r="Q170" s="28"/>
      <c r="R170" s="28"/>
      <c r="S170" s="33"/>
      <c r="T170" s="15"/>
      <c r="U170" s="15"/>
    </row>
    <row r="171" spans="1:21" ht="15">
      <c r="A171" s="261" t="s">
        <v>0</v>
      </c>
      <c r="B171" s="24" t="s">
        <v>1</v>
      </c>
      <c r="C171" s="277" t="s">
        <v>3</v>
      </c>
      <c r="D171" s="280" t="s">
        <v>4</v>
      </c>
      <c r="E171" s="283" t="s">
        <v>5</v>
      </c>
      <c r="F171" s="284"/>
      <c r="G171" s="264" t="s">
        <v>6</v>
      </c>
      <c r="H171" s="266"/>
      <c r="I171" s="3" t="s">
        <v>7</v>
      </c>
      <c r="J171" s="261" t="s">
        <v>8</v>
      </c>
      <c r="K171" s="264" t="s">
        <v>9</v>
      </c>
      <c r="L171" s="265"/>
      <c r="M171" s="265"/>
      <c r="N171" s="266"/>
      <c r="O171" s="267" t="s">
        <v>10</v>
      </c>
      <c r="P171" s="265"/>
      <c r="Q171" s="265"/>
      <c r="R171" s="266"/>
      <c r="S171" s="33"/>
      <c r="T171" s="15"/>
      <c r="U171" s="15"/>
    </row>
    <row r="172" spans="1:21" ht="15.75" thickBot="1">
      <c r="A172" s="262"/>
      <c r="B172" s="4" t="s">
        <v>11</v>
      </c>
      <c r="C172" s="278"/>
      <c r="D172" s="281"/>
      <c r="E172" s="285"/>
      <c r="F172" s="286"/>
      <c r="G172" s="287"/>
      <c r="H172" s="288"/>
      <c r="I172" s="5" t="s">
        <v>11</v>
      </c>
      <c r="J172" s="262"/>
      <c r="K172" s="270" t="s">
        <v>12</v>
      </c>
      <c r="L172" s="271"/>
      <c r="M172" s="271"/>
      <c r="N172" s="272"/>
      <c r="O172" s="273" t="s">
        <v>13</v>
      </c>
      <c r="P172" s="271"/>
      <c r="Q172" s="271"/>
      <c r="R172" s="272"/>
      <c r="S172" s="33"/>
      <c r="T172" s="15"/>
      <c r="U172" s="15"/>
    </row>
    <row r="173" spans="1:21" ht="67.5" customHeight="1">
      <c r="A173" s="262"/>
      <c r="B173" s="254"/>
      <c r="C173" s="278"/>
      <c r="D173" s="281"/>
      <c r="E173" s="5" t="s">
        <v>14</v>
      </c>
      <c r="F173" s="6" t="s">
        <v>15</v>
      </c>
      <c r="G173" s="5" t="s">
        <v>14</v>
      </c>
      <c r="H173" s="256" t="s">
        <v>16</v>
      </c>
      <c r="I173" s="259"/>
      <c r="J173" s="262"/>
      <c r="K173" s="261" t="s">
        <v>17</v>
      </c>
      <c r="L173" s="261" t="s">
        <v>18</v>
      </c>
      <c r="M173" s="261" t="s">
        <v>19</v>
      </c>
      <c r="N173" s="261" t="s">
        <v>20</v>
      </c>
      <c r="O173" s="261" t="s">
        <v>21</v>
      </c>
      <c r="P173" s="261" t="s">
        <v>22</v>
      </c>
      <c r="Q173" s="261" t="s">
        <v>23</v>
      </c>
      <c r="R173" s="261" t="s">
        <v>24</v>
      </c>
      <c r="S173" s="33"/>
      <c r="T173" s="15"/>
      <c r="U173" s="15"/>
    </row>
    <row r="174" spans="1:21" ht="12" customHeight="1" thickBot="1">
      <c r="A174" s="262"/>
      <c r="B174" s="254"/>
      <c r="C174" s="278"/>
      <c r="D174" s="281"/>
      <c r="E174" s="5" t="s">
        <v>11</v>
      </c>
      <c r="F174" s="6" t="s">
        <v>25</v>
      </c>
      <c r="G174" s="5" t="s">
        <v>11</v>
      </c>
      <c r="H174" s="257"/>
      <c r="I174" s="259"/>
      <c r="J174" s="262"/>
      <c r="K174" s="262"/>
      <c r="L174" s="262"/>
      <c r="M174" s="262"/>
      <c r="N174" s="262"/>
      <c r="O174" s="262"/>
      <c r="P174" s="262"/>
      <c r="Q174" s="262"/>
      <c r="R174" s="262"/>
      <c r="S174" s="33"/>
      <c r="T174" s="15"/>
      <c r="U174" s="15"/>
    </row>
    <row r="175" spans="1:21" ht="15.75" customHeight="1" hidden="1" thickBot="1">
      <c r="A175" s="262"/>
      <c r="B175" s="254"/>
      <c r="C175" s="278"/>
      <c r="D175" s="281"/>
      <c r="E175" s="7"/>
      <c r="F175" s="8" t="s">
        <v>11</v>
      </c>
      <c r="G175" s="7"/>
      <c r="H175" s="257"/>
      <c r="I175" s="259"/>
      <c r="J175" s="262"/>
      <c r="K175" s="262"/>
      <c r="L175" s="262"/>
      <c r="M175" s="262"/>
      <c r="N175" s="262"/>
      <c r="O175" s="262"/>
      <c r="P175" s="262"/>
      <c r="Q175" s="262"/>
      <c r="R175" s="262"/>
      <c r="S175" s="33"/>
      <c r="T175" s="15"/>
      <c r="U175" s="15"/>
    </row>
    <row r="176" spans="1:21" ht="15.75" customHeight="1" hidden="1" thickBot="1">
      <c r="A176" s="263"/>
      <c r="B176" s="255"/>
      <c r="C176" s="279"/>
      <c r="D176" s="282"/>
      <c r="E176" s="9"/>
      <c r="F176" s="7"/>
      <c r="G176" s="7"/>
      <c r="H176" s="258"/>
      <c r="I176" s="260"/>
      <c r="J176" s="263"/>
      <c r="K176" s="5"/>
      <c r="L176" s="5"/>
      <c r="M176" s="5"/>
      <c r="N176" s="5"/>
      <c r="O176" s="5"/>
      <c r="P176" s="5"/>
      <c r="Q176" s="5"/>
      <c r="R176" s="5"/>
      <c r="S176" s="33"/>
      <c r="T176" s="15"/>
      <c r="U176" s="15"/>
    </row>
    <row r="177" spans="1:30" ht="15.75" thickBot="1">
      <c r="A177" s="251" t="s">
        <v>57</v>
      </c>
      <c r="B177" s="252"/>
      <c r="C177" s="252"/>
      <c r="D177" s="252"/>
      <c r="E177" s="252"/>
      <c r="F177" s="252"/>
      <c r="G177" s="252"/>
      <c r="H177" s="252"/>
      <c r="I177" s="252"/>
      <c r="J177" s="252"/>
      <c r="K177" s="252"/>
      <c r="L177" s="252"/>
      <c r="M177" s="252"/>
      <c r="N177" s="252"/>
      <c r="O177" s="252"/>
      <c r="P177" s="252"/>
      <c r="Q177" s="252"/>
      <c r="R177" s="253"/>
      <c r="S177" s="12"/>
      <c r="T177" s="12"/>
      <c r="U177" s="13"/>
      <c r="V177" s="13"/>
      <c r="W177" s="13"/>
      <c r="X177" s="13"/>
      <c r="Y177" s="13"/>
      <c r="Z177" s="13"/>
      <c r="AA177" s="13"/>
      <c r="AB177" s="13"/>
      <c r="AC177" s="13"/>
      <c r="AD177" s="13"/>
    </row>
    <row r="178" spans="1:21" ht="15.75" thickBot="1">
      <c r="A178" s="251" t="s">
        <v>27</v>
      </c>
      <c r="B178" s="252"/>
      <c r="C178" s="252"/>
      <c r="D178" s="252"/>
      <c r="E178" s="252"/>
      <c r="F178" s="252"/>
      <c r="G178" s="252"/>
      <c r="H178" s="252"/>
      <c r="I178" s="252"/>
      <c r="J178" s="252"/>
      <c r="K178" s="252"/>
      <c r="L178" s="252"/>
      <c r="M178" s="252"/>
      <c r="N178" s="252"/>
      <c r="O178" s="252"/>
      <c r="P178" s="252"/>
      <c r="Q178" s="252"/>
      <c r="R178" s="253"/>
      <c r="S178" s="15"/>
      <c r="T178" s="15"/>
      <c r="U178" s="15"/>
    </row>
    <row r="179" spans="1:21" ht="15.75" thickBot="1">
      <c r="A179" s="73" t="s">
        <v>58</v>
      </c>
      <c r="B179" s="68" t="s">
        <v>99</v>
      </c>
      <c r="C179" s="64">
        <v>2008</v>
      </c>
      <c r="D179" s="64">
        <v>444</v>
      </c>
      <c r="E179" s="64">
        <v>5.6</v>
      </c>
      <c r="F179" s="64"/>
      <c r="G179" s="64">
        <v>5.2</v>
      </c>
      <c r="H179" s="64"/>
      <c r="I179" s="64">
        <v>34.9</v>
      </c>
      <c r="J179" s="64">
        <v>470.3</v>
      </c>
      <c r="K179" s="64">
        <v>0.09</v>
      </c>
      <c r="L179" s="64">
        <v>4</v>
      </c>
      <c r="M179" s="64">
        <v>0.01</v>
      </c>
      <c r="N179" s="64">
        <v>2.3</v>
      </c>
      <c r="O179" s="64">
        <v>63</v>
      </c>
      <c r="P179" s="64">
        <v>82</v>
      </c>
      <c r="Q179" s="64">
        <v>15</v>
      </c>
      <c r="R179" s="75">
        <v>1</v>
      </c>
      <c r="S179" s="15"/>
      <c r="T179" s="15" t="s">
        <v>126</v>
      </c>
      <c r="U179" s="15"/>
    </row>
    <row r="180" spans="1:21" ht="15.75" thickBot="1">
      <c r="A180" s="73" t="s">
        <v>59</v>
      </c>
      <c r="B180" s="68" t="s">
        <v>28</v>
      </c>
      <c r="C180" s="64">
        <v>2008</v>
      </c>
      <c r="D180" s="64">
        <v>431</v>
      </c>
      <c r="E180" s="64">
        <v>0.3</v>
      </c>
      <c r="F180" s="64"/>
      <c r="G180" s="64">
        <v>0.1</v>
      </c>
      <c r="H180" s="64"/>
      <c r="I180" s="64">
        <v>15.2</v>
      </c>
      <c r="J180" s="64">
        <v>62</v>
      </c>
      <c r="K180" s="64">
        <v>0</v>
      </c>
      <c r="L180" s="64">
        <v>3</v>
      </c>
      <c r="M180" s="64">
        <v>0</v>
      </c>
      <c r="N180" s="64">
        <v>0</v>
      </c>
      <c r="O180" s="64">
        <v>8</v>
      </c>
      <c r="P180" s="64">
        <v>10</v>
      </c>
      <c r="Q180" s="64">
        <v>5</v>
      </c>
      <c r="R180" s="75">
        <v>1</v>
      </c>
      <c r="S180" s="15"/>
      <c r="T180" s="15"/>
      <c r="U180" s="15"/>
    </row>
    <row r="181" spans="1:21" ht="15.75" thickBot="1">
      <c r="A181" s="73" t="s">
        <v>100</v>
      </c>
      <c r="B181" s="68">
        <v>125</v>
      </c>
      <c r="C181" s="64" t="s">
        <v>31</v>
      </c>
      <c r="D181" s="64" t="s">
        <v>31</v>
      </c>
      <c r="E181" s="64">
        <v>3.9</v>
      </c>
      <c r="F181" s="64"/>
      <c r="G181" s="64">
        <v>6.5</v>
      </c>
      <c r="H181" s="64"/>
      <c r="I181" s="64">
        <v>6.24</v>
      </c>
      <c r="J181" s="64">
        <v>97.6</v>
      </c>
      <c r="K181" s="64">
        <v>0.05</v>
      </c>
      <c r="L181" s="64">
        <v>1.95</v>
      </c>
      <c r="M181" s="64">
        <v>65</v>
      </c>
      <c r="N181" s="64">
        <v>0.11</v>
      </c>
      <c r="O181" s="64">
        <v>156</v>
      </c>
      <c r="P181" s="64">
        <v>0.7</v>
      </c>
      <c r="Q181" s="64">
        <v>18.2</v>
      </c>
      <c r="R181" s="75">
        <v>0.09</v>
      </c>
      <c r="S181" s="15"/>
      <c r="T181" s="15"/>
      <c r="U181" s="15"/>
    </row>
    <row r="182" spans="1:21" ht="15.75" thickBot="1">
      <c r="A182" s="73"/>
      <c r="B182" s="68"/>
      <c r="C182" s="64"/>
      <c r="D182" s="64"/>
      <c r="E182" s="52"/>
      <c r="F182" s="52"/>
      <c r="G182" s="52"/>
      <c r="H182" s="52"/>
      <c r="I182" s="52"/>
      <c r="J182" s="52"/>
      <c r="K182" s="52"/>
      <c r="L182" s="52"/>
      <c r="M182" s="52"/>
      <c r="N182" s="52"/>
      <c r="O182" s="52"/>
      <c r="P182" s="50"/>
      <c r="Q182" s="50"/>
      <c r="R182" s="52"/>
      <c r="S182" s="15"/>
      <c r="T182" s="15"/>
      <c r="U182" s="15"/>
    </row>
    <row r="183" spans="1:21" ht="15.75" thickBot="1">
      <c r="A183" s="76" t="s">
        <v>32</v>
      </c>
      <c r="B183" s="70"/>
      <c r="C183" s="87"/>
      <c r="D183" s="76"/>
      <c r="E183" s="88">
        <f aca="true" t="shared" si="16" ref="E183:R183">SUM(E179:E182)</f>
        <v>9.799999999999999</v>
      </c>
      <c r="F183" s="88">
        <f t="shared" si="16"/>
        <v>0</v>
      </c>
      <c r="G183" s="88">
        <f t="shared" si="16"/>
        <v>11.8</v>
      </c>
      <c r="H183" s="88">
        <f t="shared" si="16"/>
        <v>0</v>
      </c>
      <c r="I183" s="88">
        <f t="shared" si="16"/>
        <v>56.339999999999996</v>
      </c>
      <c r="J183" s="88">
        <f t="shared" si="16"/>
        <v>629.9</v>
      </c>
      <c r="K183" s="88">
        <f t="shared" si="16"/>
        <v>0.14</v>
      </c>
      <c r="L183" s="88">
        <f t="shared" si="16"/>
        <v>8.95</v>
      </c>
      <c r="M183" s="88">
        <f t="shared" si="16"/>
        <v>65.01</v>
      </c>
      <c r="N183" s="88">
        <f t="shared" si="16"/>
        <v>2.4099999999999997</v>
      </c>
      <c r="O183" s="88">
        <f t="shared" si="16"/>
        <v>227</v>
      </c>
      <c r="P183" s="88">
        <f t="shared" si="16"/>
        <v>92.7</v>
      </c>
      <c r="Q183" s="88">
        <f t="shared" si="16"/>
        <v>38.2</v>
      </c>
      <c r="R183" s="88">
        <f t="shared" si="16"/>
        <v>2.09</v>
      </c>
      <c r="S183" s="15"/>
      <c r="T183" s="15"/>
      <c r="U183" s="15"/>
    </row>
    <row r="184" spans="1:21" ht="15.75" thickBot="1">
      <c r="A184" s="251" t="s">
        <v>34</v>
      </c>
      <c r="B184" s="252"/>
      <c r="C184" s="252"/>
      <c r="D184" s="252"/>
      <c r="E184" s="252"/>
      <c r="F184" s="252"/>
      <c r="G184" s="252"/>
      <c r="H184" s="252"/>
      <c r="I184" s="252"/>
      <c r="J184" s="252"/>
      <c r="K184" s="252"/>
      <c r="L184" s="252"/>
      <c r="M184" s="252"/>
      <c r="N184" s="252"/>
      <c r="O184" s="252"/>
      <c r="P184" s="252"/>
      <c r="Q184" s="252"/>
      <c r="R184" s="253"/>
      <c r="S184" s="15"/>
      <c r="T184" s="15"/>
      <c r="U184" s="15"/>
    </row>
    <row r="185" spans="1:21" ht="15.75" thickBot="1">
      <c r="A185" s="73" t="s">
        <v>112</v>
      </c>
      <c r="B185" s="50">
        <v>35</v>
      </c>
      <c r="C185" s="64" t="s">
        <v>31</v>
      </c>
      <c r="D185" s="64" t="s">
        <v>31</v>
      </c>
      <c r="E185" s="61">
        <v>1.2</v>
      </c>
      <c r="F185" s="61"/>
      <c r="G185" s="61">
        <v>15.2</v>
      </c>
      <c r="H185" s="61"/>
      <c r="I185" s="61">
        <v>8.6</v>
      </c>
      <c r="J185" s="61">
        <v>177</v>
      </c>
      <c r="K185" s="61">
        <v>0.01</v>
      </c>
      <c r="L185" s="61">
        <v>3.54</v>
      </c>
      <c r="M185" s="61">
        <v>48</v>
      </c>
      <c r="N185" s="50">
        <v>0.18</v>
      </c>
      <c r="O185" s="65">
        <v>25.56</v>
      </c>
      <c r="P185" s="50">
        <v>0.2</v>
      </c>
      <c r="Q185" s="50">
        <v>9</v>
      </c>
      <c r="R185" s="52">
        <v>0.84</v>
      </c>
      <c r="S185" s="15"/>
      <c r="T185" s="15"/>
      <c r="U185" s="15"/>
    </row>
    <row r="186" spans="1:21" ht="26.25" thickBot="1">
      <c r="A186" s="73" t="s">
        <v>60</v>
      </c>
      <c r="B186" s="50" t="s">
        <v>42</v>
      </c>
      <c r="C186" s="64">
        <v>2009</v>
      </c>
      <c r="D186" s="64">
        <v>133</v>
      </c>
      <c r="E186" s="61">
        <v>3.2</v>
      </c>
      <c r="F186" s="61"/>
      <c r="G186" s="61">
        <v>5.6</v>
      </c>
      <c r="H186" s="61"/>
      <c r="I186" s="61">
        <v>12.1</v>
      </c>
      <c r="J186" s="61">
        <v>112</v>
      </c>
      <c r="K186" s="61">
        <v>0.05</v>
      </c>
      <c r="L186" s="61">
        <v>11</v>
      </c>
      <c r="M186" s="61">
        <v>0.22</v>
      </c>
      <c r="N186" s="65">
        <v>0.2</v>
      </c>
      <c r="O186" s="61">
        <v>52</v>
      </c>
      <c r="P186" s="93">
        <v>58</v>
      </c>
      <c r="Q186" s="93">
        <v>25</v>
      </c>
      <c r="R186" s="52">
        <v>1.3</v>
      </c>
      <c r="S186" s="15"/>
      <c r="T186" s="15"/>
      <c r="U186" s="15"/>
    </row>
    <row r="187" spans="1:21" ht="15.75" thickBot="1">
      <c r="A187" s="44" t="s">
        <v>168</v>
      </c>
      <c r="B187" s="50">
        <v>60</v>
      </c>
      <c r="C187" s="52">
        <v>2008</v>
      </c>
      <c r="D187" s="52">
        <v>272</v>
      </c>
      <c r="E187" s="52">
        <v>7.5</v>
      </c>
      <c r="F187" s="52"/>
      <c r="G187" s="52">
        <v>11.2</v>
      </c>
      <c r="H187" s="52"/>
      <c r="I187" s="52">
        <v>6.4</v>
      </c>
      <c r="J187" s="52">
        <v>251.2</v>
      </c>
      <c r="K187" s="52">
        <v>0.04</v>
      </c>
      <c r="L187" s="52">
        <v>0</v>
      </c>
      <c r="M187" s="52">
        <v>0.03</v>
      </c>
      <c r="N187" s="52">
        <v>1.8</v>
      </c>
      <c r="O187" s="52">
        <v>7</v>
      </c>
      <c r="P187" s="52">
        <v>76</v>
      </c>
      <c r="Q187" s="52">
        <v>12</v>
      </c>
      <c r="R187" s="52">
        <v>1</v>
      </c>
      <c r="S187" s="15"/>
      <c r="T187" s="15" t="s">
        <v>127</v>
      </c>
      <c r="U187" s="15"/>
    </row>
    <row r="188" spans="1:21" ht="15.75" thickBot="1">
      <c r="A188" s="73" t="s">
        <v>63</v>
      </c>
      <c r="B188" s="50">
        <v>150</v>
      </c>
      <c r="C188" s="64">
        <v>2008</v>
      </c>
      <c r="D188" s="64">
        <v>331</v>
      </c>
      <c r="E188" s="52">
        <v>5.5</v>
      </c>
      <c r="F188" s="52"/>
      <c r="G188" s="52">
        <v>4.8</v>
      </c>
      <c r="H188" s="52"/>
      <c r="I188" s="52">
        <v>31.3</v>
      </c>
      <c r="J188" s="52">
        <v>191</v>
      </c>
      <c r="K188" s="52">
        <v>0.06</v>
      </c>
      <c r="L188" s="52">
        <v>0</v>
      </c>
      <c r="M188" s="52">
        <v>0.03</v>
      </c>
      <c r="N188" s="52">
        <v>0.8</v>
      </c>
      <c r="O188" s="52">
        <v>11</v>
      </c>
      <c r="P188" s="50">
        <v>36</v>
      </c>
      <c r="Q188" s="50">
        <v>7</v>
      </c>
      <c r="R188" s="52">
        <v>0.8</v>
      </c>
      <c r="S188" s="15"/>
      <c r="T188" s="15"/>
      <c r="U188" s="15"/>
    </row>
    <row r="189" spans="1:21" ht="15.75" thickBot="1">
      <c r="A189" s="66" t="s">
        <v>108</v>
      </c>
      <c r="B189" s="50">
        <v>200</v>
      </c>
      <c r="C189" s="67">
        <v>2008</v>
      </c>
      <c r="D189" s="64">
        <v>436</v>
      </c>
      <c r="E189" s="61">
        <v>0.1</v>
      </c>
      <c r="F189" s="61"/>
      <c r="G189" s="61">
        <v>0.1</v>
      </c>
      <c r="H189" s="61"/>
      <c r="I189" s="61">
        <v>27.9</v>
      </c>
      <c r="J189" s="61">
        <v>113</v>
      </c>
      <c r="K189" s="61">
        <v>0.01</v>
      </c>
      <c r="L189" s="61">
        <v>2</v>
      </c>
      <c r="M189" s="61">
        <v>0</v>
      </c>
      <c r="N189" s="50">
        <v>0.1</v>
      </c>
      <c r="O189" s="65">
        <v>5</v>
      </c>
      <c r="P189" s="50">
        <v>8</v>
      </c>
      <c r="Q189" s="50">
        <v>2</v>
      </c>
      <c r="R189" s="52">
        <v>0.4</v>
      </c>
      <c r="S189" s="15"/>
      <c r="T189" s="15"/>
      <c r="U189" s="15"/>
    </row>
    <row r="190" spans="1:21" ht="26.25" thickBot="1">
      <c r="A190" s="44" t="s">
        <v>91</v>
      </c>
      <c r="B190" s="50">
        <v>30</v>
      </c>
      <c r="C190" s="64" t="s">
        <v>31</v>
      </c>
      <c r="D190" s="64" t="s">
        <v>31</v>
      </c>
      <c r="E190" s="64">
        <v>4.8</v>
      </c>
      <c r="F190" s="64"/>
      <c r="G190" s="64">
        <v>0.3</v>
      </c>
      <c r="H190" s="64"/>
      <c r="I190" s="64">
        <v>21</v>
      </c>
      <c r="J190" s="64">
        <v>100.7</v>
      </c>
      <c r="K190" s="64">
        <v>0.6</v>
      </c>
      <c r="L190" s="64">
        <v>0</v>
      </c>
      <c r="M190" s="64">
        <v>3</v>
      </c>
      <c r="N190" s="64">
        <v>1.8</v>
      </c>
      <c r="O190" s="64">
        <v>75</v>
      </c>
      <c r="P190" s="64">
        <v>2.3</v>
      </c>
      <c r="Q190" s="64">
        <v>15</v>
      </c>
      <c r="R190" s="64">
        <v>0.6</v>
      </c>
      <c r="S190" s="15"/>
      <c r="T190" s="15"/>
      <c r="U190" s="15"/>
    </row>
    <row r="191" spans="1:21" ht="15.75" thickBot="1">
      <c r="A191" s="76" t="s">
        <v>32</v>
      </c>
      <c r="B191" s="70"/>
      <c r="C191" s="87"/>
      <c r="D191" s="76"/>
      <c r="E191" s="88">
        <f>SUM(E185:E190)</f>
        <v>22.3</v>
      </c>
      <c r="F191" s="88">
        <f aca="true" t="shared" si="17" ref="F191:R191">SUM(F185:F190)</f>
        <v>0</v>
      </c>
      <c r="G191" s="88">
        <f t="shared" si="17"/>
        <v>37.199999999999996</v>
      </c>
      <c r="H191" s="88">
        <f t="shared" si="17"/>
        <v>0</v>
      </c>
      <c r="I191" s="88">
        <f t="shared" si="17"/>
        <v>107.30000000000001</v>
      </c>
      <c r="J191" s="88">
        <f t="shared" si="17"/>
        <v>944.9000000000001</v>
      </c>
      <c r="K191" s="88">
        <f t="shared" si="17"/>
        <v>0.77</v>
      </c>
      <c r="L191" s="88">
        <f t="shared" si="17"/>
        <v>16.54</v>
      </c>
      <c r="M191" s="88">
        <f t="shared" si="17"/>
        <v>51.28</v>
      </c>
      <c r="N191" s="88">
        <f t="shared" si="17"/>
        <v>4.880000000000001</v>
      </c>
      <c r="O191" s="88">
        <f t="shared" si="17"/>
        <v>175.56</v>
      </c>
      <c r="P191" s="88">
        <f t="shared" si="17"/>
        <v>180.5</v>
      </c>
      <c r="Q191" s="88">
        <f t="shared" si="17"/>
        <v>70</v>
      </c>
      <c r="R191" s="88">
        <f t="shared" si="17"/>
        <v>4.94</v>
      </c>
      <c r="S191" s="15"/>
      <c r="T191" s="15"/>
      <c r="U191" s="15"/>
    </row>
    <row r="192" spans="1:21" ht="15.75" thickBot="1">
      <c r="A192" s="251" t="s">
        <v>130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3"/>
      <c r="S192" s="15"/>
      <c r="T192" s="15"/>
      <c r="U192" s="15"/>
    </row>
    <row r="193" spans="1:21" ht="15.75" thickBot="1">
      <c r="A193" s="80" t="s">
        <v>174</v>
      </c>
      <c r="B193" s="50">
        <v>100</v>
      </c>
      <c r="C193" s="64" t="s">
        <v>31</v>
      </c>
      <c r="D193" s="64" t="s">
        <v>31</v>
      </c>
      <c r="E193" s="62">
        <v>3.2</v>
      </c>
      <c r="F193" s="62"/>
      <c r="G193" s="62">
        <v>2.8</v>
      </c>
      <c r="H193" s="62"/>
      <c r="I193" s="62">
        <v>81.1</v>
      </c>
      <c r="J193" s="62">
        <v>342</v>
      </c>
      <c r="K193" s="62">
        <v>0.33</v>
      </c>
      <c r="L193" s="62">
        <v>6.67</v>
      </c>
      <c r="M193" s="62">
        <v>0.27</v>
      </c>
      <c r="N193" s="62">
        <v>0.67</v>
      </c>
      <c r="O193" s="62">
        <v>0.1</v>
      </c>
      <c r="P193" s="62">
        <v>0.01</v>
      </c>
      <c r="Q193" s="62">
        <v>7</v>
      </c>
      <c r="R193" s="62">
        <v>1</v>
      </c>
      <c r="S193" s="15"/>
      <c r="T193" s="15"/>
      <c r="U193" s="15"/>
    </row>
    <row r="194" spans="1:21" ht="15.75" thickBot="1">
      <c r="A194" s="80" t="s">
        <v>165</v>
      </c>
      <c r="B194" s="50">
        <v>200</v>
      </c>
      <c r="C194" s="64" t="s">
        <v>31</v>
      </c>
      <c r="D194" s="64" t="s">
        <v>31</v>
      </c>
      <c r="E194" s="64">
        <v>3.9</v>
      </c>
      <c r="F194" s="64"/>
      <c r="G194" s="64">
        <v>6.5</v>
      </c>
      <c r="H194" s="64"/>
      <c r="I194" s="64">
        <v>6.24</v>
      </c>
      <c r="J194" s="64">
        <v>97.6</v>
      </c>
      <c r="K194" s="64">
        <v>0.05</v>
      </c>
      <c r="L194" s="64">
        <v>1.95</v>
      </c>
      <c r="M194" s="64">
        <v>65</v>
      </c>
      <c r="N194" s="64">
        <v>0.11</v>
      </c>
      <c r="O194" s="64">
        <v>156</v>
      </c>
      <c r="P194" s="64">
        <v>0.7</v>
      </c>
      <c r="Q194" s="64">
        <v>18.2</v>
      </c>
      <c r="R194" s="75">
        <v>0.09</v>
      </c>
      <c r="S194" s="15"/>
      <c r="T194" s="15"/>
      <c r="U194" s="15"/>
    </row>
    <row r="195" spans="1:21" ht="15.75" thickBot="1">
      <c r="A195" s="69" t="s">
        <v>32</v>
      </c>
      <c r="B195" s="70"/>
      <c r="C195" s="87"/>
      <c r="D195" s="76"/>
      <c r="E195" s="90">
        <f aca="true" t="shared" si="18" ref="E195:R195">SUM(E193:E194)</f>
        <v>7.1</v>
      </c>
      <c r="F195" s="90">
        <f t="shared" si="18"/>
        <v>0</v>
      </c>
      <c r="G195" s="90">
        <f t="shared" si="18"/>
        <v>9.3</v>
      </c>
      <c r="H195" s="90">
        <f t="shared" si="18"/>
        <v>0</v>
      </c>
      <c r="I195" s="90">
        <f t="shared" si="18"/>
        <v>87.33999999999999</v>
      </c>
      <c r="J195" s="90">
        <f t="shared" si="18"/>
        <v>439.6</v>
      </c>
      <c r="K195" s="90">
        <f t="shared" si="18"/>
        <v>0.38</v>
      </c>
      <c r="L195" s="90">
        <f t="shared" si="18"/>
        <v>8.62</v>
      </c>
      <c r="M195" s="90">
        <f t="shared" si="18"/>
        <v>65.27</v>
      </c>
      <c r="N195" s="90">
        <f t="shared" si="18"/>
        <v>0.78</v>
      </c>
      <c r="O195" s="90">
        <f t="shared" si="18"/>
        <v>156.1</v>
      </c>
      <c r="P195" s="90">
        <f t="shared" si="18"/>
        <v>0.71</v>
      </c>
      <c r="Q195" s="90">
        <f t="shared" si="18"/>
        <v>25.2</v>
      </c>
      <c r="R195" s="90">
        <f t="shared" si="18"/>
        <v>1.09</v>
      </c>
      <c r="S195" s="15"/>
      <c r="T195" s="15"/>
      <c r="U195" s="15"/>
    </row>
    <row r="196" spans="1:21" ht="15.75" thickBot="1">
      <c r="A196" s="82" t="s">
        <v>37</v>
      </c>
      <c r="B196" s="70"/>
      <c r="C196" s="76"/>
      <c r="D196" s="76"/>
      <c r="E196" s="71">
        <f aca="true" t="shared" si="19" ref="E196:R196">E195+E191+E183</f>
        <v>39.199999999999996</v>
      </c>
      <c r="F196" s="71">
        <f t="shared" si="19"/>
        <v>0</v>
      </c>
      <c r="G196" s="71">
        <f t="shared" si="19"/>
        <v>58.3</v>
      </c>
      <c r="H196" s="71">
        <f t="shared" si="19"/>
        <v>0</v>
      </c>
      <c r="I196" s="71">
        <f t="shared" si="19"/>
        <v>250.98</v>
      </c>
      <c r="J196" s="71">
        <f t="shared" si="19"/>
        <v>2014.4</v>
      </c>
      <c r="K196" s="71">
        <f t="shared" si="19"/>
        <v>1.29</v>
      </c>
      <c r="L196" s="71">
        <f t="shared" si="19"/>
        <v>34.11</v>
      </c>
      <c r="M196" s="71">
        <f t="shared" si="19"/>
        <v>181.56</v>
      </c>
      <c r="N196" s="71">
        <f t="shared" si="19"/>
        <v>8.07</v>
      </c>
      <c r="O196" s="71">
        <f t="shared" si="19"/>
        <v>558.66</v>
      </c>
      <c r="P196" s="71">
        <f t="shared" si="19"/>
        <v>273.91</v>
      </c>
      <c r="Q196" s="71">
        <f t="shared" si="19"/>
        <v>133.4</v>
      </c>
      <c r="R196" s="71">
        <f t="shared" si="19"/>
        <v>8.120000000000001</v>
      </c>
      <c r="S196" s="15"/>
      <c r="T196" s="15"/>
      <c r="U196" s="15"/>
    </row>
    <row r="197" spans="1:21" ht="15">
      <c r="A197" s="11"/>
      <c r="B197" s="34"/>
      <c r="C197" s="34"/>
      <c r="D197" s="34"/>
      <c r="E197" s="35"/>
      <c r="F197" s="35"/>
      <c r="G197" s="35"/>
      <c r="H197" s="35"/>
      <c r="I197" s="35"/>
      <c r="J197" s="35"/>
      <c r="K197" s="35"/>
      <c r="L197" s="35"/>
      <c r="M197" s="35"/>
      <c r="N197" s="35"/>
      <c r="O197" s="35"/>
      <c r="P197" s="35"/>
      <c r="Q197" s="35"/>
      <c r="R197" s="35"/>
      <c r="S197" s="33"/>
      <c r="T197" s="15"/>
      <c r="U197" s="15"/>
    </row>
    <row r="198" spans="1:21" ht="15">
      <c r="A198" s="43" t="s">
        <v>162</v>
      </c>
      <c r="B198" s="37"/>
      <c r="C198" s="37"/>
      <c r="D198" s="37"/>
      <c r="E198" s="38"/>
      <c r="F198" s="38"/>
      <c r="G198" s="38"/>
      <c r="H198" s="38"/>
      <c r="I198" s="38"/>
      <c r="J198" s="38"/>
      <c r="K198" s="38"/>
      <c r="L198" s="38"/>
      <c r="M198" s="38"/>
      <c r="N198" s="38"/>
      <c r="O198" s="38"/>
      <c r="P198" s="38"/>
      <c r="Q198" s="38"/>
      <c r="R198" s="38"/>
      <c r="S198" s="15"/>
      <c r="T198" s="15"/>
      <c r="U198" s="15"/>
    </row>
    <row r="199" spans="1:21" ht="15">
      <c r="A199" s="43"/>
      <c r="B199" s="37"/>
      <c r="C199" s="37"/>
      <c r="D199" s="37"/>
      <c r="E199" s="38"/>
      <c r="F199" s="38"/>
      <c r="G199" s="38"/>
      <c r="H199" s="38"/>
      <c r="I199" s="38"/>
      <c r="J199" s="38"/>
      <c r="K199" s="38"/>
      <c r="L199" s="38"/>
      <c r="M199" s="38"/>
      <c r="N199" s="38"/>
      <c r="O199" s="38"/>
      <c r="P199" s="38"/>
      <c r="Q199" s="38"/>
      <c r="R199" s="38"/>
      <c r="S199" s="15"/>
      <c r="T199" s="15"/>
      <c r="U199" s="15"/>
    </row>
    <row r="200" spans="1:21" ht="15">
      <c r="A200" s="43" t="s">
        <v>161</v>
      </c>
      <c r="B200" s="37"/>
      <c r="C200" s="37"/>
      <c r="D200" s="37"/>
      <c r="E200" s="38"/>
      <c r="F200" s="38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15"/>
      <c r="T200" s="15"/>
      <c r="U200" s="15"/>
    </row>
    <row r="201" spans="1:21" ht="15">
      <c r="A201" s="36"/>
      <c r="B201" s="37"/>
      <c r="C201" s="37"/>
      <c r="D201" s="37"/>
      <c r="E201" s="38"/>
      <c r="F201" s="38"/>
      <c r="G201" s="38"/>
      <c r="H201" s="38"/>
      <c r="I201" s="38"/>
      <c r="J201" s="38"/>
      <c r="K201" s="38"/>
      <c r="L201" s="38"/>
      <c r="M201" s="38"/>
      <c r="N201" s="38"/>
      <c r="O201" s="38"/>
      <c r="P201" s="38"/>
      <c r="Q201" s="38"/>
      <c r="R201" s="38"/>
      <c r="S201" s="15"/>
      <c r="T201" s="15"/>
      <c r="U201" s="15"/>
    </row>
    <row r="202" spans="1:21" ht="15.75">
      <c r="A202" s="274" t="s">
        <v>157</v>
      </c>
      <c r="B202" s="274"/>
      <c r="C202" s="25"/>
      <c r="D202" s="25"/>
      <c r="E202" s="25"/>
      <c r="F202" s="25"/>
      <c r="G202" s="25"/>
      <c r="H202" s="25"/>
      <c r="I202" s="25"/>
      <c r="J202" s="25"/>
      <c r="K202" s="275" t="s">
        <v>158</v>
      </c>
      <c r="L202" s="275"/>
      <c r="M202" s="275"/>
      <c r="N202" s="275"/>
      <c r="O202" s="275"/>
      <c r="P202" s="275"/>
      <c r="Q202" s="275"/>
      <c r="R202" s="25"/>
      <c r="S202" s="15"/>
      <c r="T202" s="15"/>
      <c r="U202" s="15"/>
    </row>
    <row r="203" spans="1:21" ht="15">
      <c r="A203" s="25"/>
      <c r="B203" s="25"/>
      <c r="C203" s="25"/>
      <c r="D203" s="25"/>
      <c r="E203" s="25"/>
      <c r="F203" s="25"/>
      <c r="G203" s="25"/>
      <c r="H203" s="25"/>
      <c r="I203" s="25"/>
      <c r="J203" s="25"/>
      <c r="K203" s="25"/>
      <c r="L203" s="25"/>
      <c r="M203" s="25"/>
      <c r="N203" s="25"/>
      <c r="O203" s="25"/>
      <c r="P203" s="25"/>
      <c r="Q203" s="25"/>
      <c r="R203" s="25"/>
      <c r="S203" s="15"/>
      <c r="T203" s="15"/>
      <c r="U203" s="15"/>
    </row>
    <row r="204" spans="1:21" ht="15.75">
      <c r="A204" s="25"/>
      <c r="B204" s="25"/>
      <c r="C204" s="25"/>
      <c r="D204" s="25"/>
      <c r="E204" s="25"/>
      <c r="F204" s="25"/>
      <c r="G204" s="25"/>
      <c r="H204" s="25"/>
      <c r="I204" s="25"/>
      <c r="J204" s="25"/>
      <c r="K204" s="274" t="s">
        <v>159</v>
      </c>
      <c r="L204" s="274"/>
      <c r="M204" s="274"/>
      <c r="N204" s="274"/>
      <c r="O204" s="274"/>
      <c r="P204" s="274"/>
      <c r="Q204" s="274"/>
      <c r="R204" s="25"/>
      <c r="S204" s="15"/>
      <c r="T204" s="15"/>
      <c r="U204" s="15"/>
    </row>
    <row r="205" spans="1:21" ht="15">
      <c r="A205" s="25"/>
      <c r="B205" s="25"/>
      <c r="C205" s="25"/>
      <c r="D205" s="25"/>
      <c r="E205" s="25"/>
      <c r="F205" s="25"/>
      <c r="G205" s="25"/>
      <c r="H205" s="25"/>
      <c r="I205" s="25"/>
      <c r="J205" s="25"/>
      <c r="K205" s="25"/>
      <c r="L205" s="25"/>
      <c r="M205" s="25"/>
      <c r="N205" s="25"/>
      <c r="O205" s="25"/>
      <c r="P205" s="25"/>
      <c r="Q205" s="25"/>
      <c r="R205" s="25"/>
      <c r="S205" s="15"/>
      <c r="T205" s="15"/>
      <c r="U205" s="15"/>
    </row>
    <row r="206" spans="1:21" ht="31.5" customHeight="1">
      <c r="A206" s="276" t="s">
        <v>164</v>
      </c>
      <c r="B206" s="276"/>
      <c r="C206" s="276"/>
      <c r="D206" s="276"/>
      <c r="E206" s="276"/>
      <c r="F206" s="276"/>
      <c r="G206" s="276"/>
      <c r="H206" s="276"/>
      <c r="I206" s="276"/>
      <c r="J206" s="276"/>
      <c r="K206" s="276"/>
      <c r="L206" s="276"/>
      <c r="M206" s="276"/>
      <c r="N206" s="276"/>
      <c r="O206" s="276"/>
      <c r="P206" s="276"/>
      <c r="Q206" s="276"/>
      <c r="R206" s="276"/>
      <c r="S206" s="15"/>
      <c r="T206" s="15"/>
      <c r="U206" s="15"/>
    </row>
    <row r="207" spans="1:21" ht="15">
      <c r="A207" s="25"/>
      <c r="B207" s="25"/>
      <c r="C207" s="25"/>
      <c r="D207" s="25"/>
      <c r="E207" s="25"/>
      <c r="F207" s="25"/>
      <c r="G207" s="25"/>
      <c r="H207" s="25"/>
      <c r="I207" s="25"/>
      <c r="J207" s="25"/>
      <c r="K207" s="25"/>
      <c r="L207" s="25"/>
      <c r="M207" s="25"/>
      <c r="N207" s="25"/>
      <c r="O207" s="25"/>
      <c r="P207" s="25"/>
      <c r="Q207" s="25"/>
      <c r="R207" s="25"/>
      <c r="S207" s="15"/>
      <c r="T207" s="15"/>
      <c r="U207" s="15"/>
    </row>
    <row r="208" spans="1:21" ht="15">
      <c r="A208" s="275" t="s">
        <v>160</v>
      </c>
      <c r="B208" s="275"/>
      <c r="C208" s="275"/>
      <c r="D208" s="275"/>
      <c r="E208" s="275"/>
      <c r="F208" s="275"/>
      <c r="G208" s="275"/>
      <c r="H208" s="275"/>
      <c r="I208" s="275"/>
      <c r="J208" s="275"/>
      <c r="K208" s="275"/>
      <c r="L208" s="275"/>
      <c r="M208" s="275"/>
      <c r="N208" s="275"/>
      <c r="O208" s="275"/>
      <c r="P208" s="275"/>
      <c r="Q208" s="275"/>
      <c r="R208" s="275"/>
      <c r="S208" s="15"/>
      <c r="T208" s="15"/>
      <c r="U208" s="15"/>
    </row>
    <row r="209" spans="1:21" ht="15.75" thickBot="1">
      <c r="A209" s="36"/>
      <c r="B209" s="37"/>
      <c r="C209" s="37"/>
      <c r="D209" s="37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15"/>
      <c r="T209" s="15"/>
      <c r="U209" s="15"/>
    </row>
    <row r="210" spans="1:21" ht="15">
      <c r="A210" s="261" t="s">
        <v>0</v>
      </c>
      <c r="B210" s="24" t="s">
        <v>1</v>
      </c>
      <c r="C210" s="277" t="s">
        <v>3</v>
      </c>
      <c r="D210" s="280" t="s">
        <v>4</v>
      </c>
      <c r="E210" s="283" t="s">
        <v>5</v>
      </c>
      <c r="F210" s="284"/>
      <c r="G210" s="264" t="s">
        <v>6</v>
      </c>
      <c r="H210" s="266"/>
      <c r="I210" s="3" t="s">
        <v>7</v>
      </c>
      <c r="J210" s="261" t="s">
        <v>8</v>
      </c>
      <c r="K210" s="264" t="s">
        <v>9</v>
      </c>
      <c r="L210" s="265"/>
      <c r="M210" s="265"/>
      <c r="N210" s="266"/>
      <c r="O210" s="267" t="s">
        <v>10</v>
      </c>
      <c r="P210" s="265"/>
      <c r="Q210" s="265"/>
      <c r="R210" s="266"/>
      <c r="S210" s="15"/>
      <c r="T210" s="15"/>
      <c r="U210" s="15"/>
    </row>
    <row r="211" spans="1:21" ht="15.75" thickBot="1">
      <c r="A211" s="262"/>
      <c r="B211" s="4" t="s">
        <v>11</v>
      </c>
      <c r="C211" s="278"/>
      <c r="D211" s="281"/>
      <c r="E211" s="285"/>
      <c r="F211" s="286"/>
      <c r="G211" s="287"/>
      <c r="H211" s="288"/>
      <c r="I211" s="5" t="s">
        <v>11</v>
      </c>
      <c r="J211" s="262"/>
      <c r="K211" s="270" t="s">
        <v>12</v>
      </c>
      <c r="L211" s="271"/>
      <c r="M211" s="271"/>
      <c r="N211" s="272"/>
      <c r="O211" s="273" t="s">
        <v>13</v>
      </c>
      <c r="P211" s="271"/>
      <c r="Q211" s="271"/>
      <c r="R211" s="272"/>
      <c r="S211" s="15"/>
      <c r="T211" s="15"/>
      <c r="U211" s="15"/>
    </row>
    <row r="212" spans="1:21" ht="66.75" customHeight="1">
      <c r="A212" s="262"/>
      <c r="B212" s="254"/>
      <c r="C212" s="278"/>
      <c r="D212" s="281"/>
      <c r="E212" s="5" t="s">
        <v>14</v>
      </c>
      <c r="F212" s="6" t="s">
        <v>15</v>
      </c>
      <c r="G212" s="5" t="s">
        <v>14</v>
      </c>
      <c r="H212" s="256" t="s">
        <v>16</v>
      </c>
      <c r="I212" s="259"/>
      <c r="J212" s="262"/>
      <c r="K212" s="261" t="s">
        <v>17</v>
      </c>
      <c r="L212" s="261" t="s">
        <v>18</v>
      </c>
      <c r="M212" s="261" t="s">
        <v>19</v>
      </c>
      <c r="N212" s="261" t="s">
        <v>20</v>
      </c>
      <c r="O212" s="261" t="s">
        <v>21</v>
      </c>
      <c r="P212" s="261" t="s">
        <v>22</v>
      </c>
      <c r="Q212" s="261" t="s">
        <v>23</v>
      </c>
      <c r="R212" s="261" t="s">
        <v>24</v>
      </c>
      <c r="S212" s="15"/>
      <c r="T212" s="15"/>
      <c r="U212" s="15"/>
    </row>
    <row r="213" spans="1:21" ht="15" customHeight="1" thickBot="1">
      <c r="A213" s="262"/>
      <c r="B213" s="254"/>
      <c r="C213" s="278"/>
      <c r="D213" s="281"/>
      <c r="E213" s="5" t="s">
        <v>11</v>
      </c>
      <c r="F213" s="6" t="s">
        <v>25</v>
      </c>
      <c r="G213" s="5" t="s">
        <v>11</v>
      </c>
      <c r="H213" s="257"/>
      <c r="I213" s="259"/>
      <c r="J213" s="262"/>
      <c r="K213" s="262"/>
      <c r="L213" s="262"/>
      <c r="M213" s="262"/>
      <c r="N213" s="262"/>
      <c r="O213" s="262"/>
      <c r="P213" s="262"/>
      <c r="Q213" s="262"/>
      <c r="R213" s="262"/>
      <c r="S213" s="15"/>
      <c r="T213" s="15"/>
      <c r="U213" s="15"/>
    </row>
    <row r="214" spans="1:21" ht="15.75" customHeight="1" hidden="1" thickBot="1">
      <c r="A214" s="262"/>
      <c r="B214" s="254"/>
      <c r="C214" s="278"/>
      <c r="D214" s="281"/>
      <c r="E214" s="7"/>
      <c r="F214" s="8" t="s">
        <v>11</v>
      </c>
      <c r="G214" s="7"/>
      <c r="H214" s="257"/>
      <c r="I214" s="259"/>
      <c r="J214" s="262"/>
      <c r="K214" s="262"/>
      <c r="L214" s="262"/>
      <c r="M214" s="262"/>
      <c r="N214" s="262"/>
      <c r="O214" s="262"/>
      <c r="P214" s="262"/>
      <c r="Q214" s="262"/>
      <c r="R214" s="262"/>
      <c r="S214" s="15"/>
      <c r="T214" s="15"/>
      <c r="U214" s="15"/>
    </row>
    <row r="215" spans="1:21" ht="15.75" customHeight="1" hidden="1" thickBot="1">
      <c r="A215" s="263"/>
      <c r="B215" s="255"/>
      <c r="C215" s="279"/>
      <c r="D215" s="282"/>
      <c r="E215" s="9"/>
      <c r="F215" s="7"/>
      <c r="G215" s="7"/>
      <c r="H215" s="258"/>
      <c r="I215" s="260"/>
      <c r="J215" s="263"/>
      <c r="K215" s="5"/>
      <c r="L215" s="5"/>
      <c r="M215" s="5"/>
      <c r="N215" s="5"/>
      <c r="O215" s="5"/>
      <c r="P215" s="5"/>
      <c r="Q215" s="5"/>
      <c r="R215" s="5"/>
      <c r="S215" s="15"/>
      <c r="T215" s="15"/>
      <c r="U215" s="15"/>
    </row>
    <row r="216" spans="1:21" ht="15.75" thickBot="1">
      <c r="A216" s="251" t="s">
        <v>64</v>
      </c>
      <c r="B216" s="252"/>
      <c r="C216" s="252"/>
      <c r="D216" s="252"/>
      <c r="E216" s="252"/>
      <c r="F216" s="252"/>
      <c r="G216" s="252"/>
      <c r="H216" s="252"/>
      <c r="I216" s="252"/>
      <c r="J216" s="252"/>
      <c r="K216" s="252"/>
      <c r="L216" s="252"/>
      <c r="M216" s="252"/>
      <c r="N216" s="252"/>
      <c r="O216" s="252"/>
      <c r="P216" s="252"/>
      <c r="Q216" s="252"/>
      <c r="R216" s="253"/>
      <c r="S216" s="15"/>
      <c r="T216" s="15"/>
      <c r="U216" s="15"/>
    </row>
    <row r="217" spans="1:21" ht="15.75" thickBot="1">
      <c r="A217" s="251" t="s">
        <v>27</v>
      </c>
      <c r="B217" s="252"/>
      <c r="C217" s="252"/>
      <c r="D217" s="252"/>
      <c r="E217" s="252"/>
      <c r="F217" s="252"/>
      <c r="G217" s="252"/>
      <c r="H217" s="252"/>
      <c r="I217" s="252"/>
      <c r="J217" s="252"/>
      <c r="K217" s="252"/>
      <c r="L217" s="252"/>
      <c r="M217" s="252"/>
      <c r="N217" s="252"/>
      <c r="O217" s="252"/>
      <c r="P217" s="252"/>
      <c r="Q217" s="252"/>
      <c r="R217" s="253"/>
      <c r="S217" s="15"/>
      <c r="T217" s="15"/>
      <c r="U217" s="15"/>
    </row>
    <row r="218" spans="1:21" ht="15.75" thickBot="1">
      <c r="A218" s="94" t="s">
        <v>65</v>
      </c>
      <c r="B218" s="50" t="s">
        <v>28</v>
      </c>
      <c r="C218" s="64">
        <v>2008</v>
      </c>
      <c r="D218" s="64">
        <v>184</v>
      </c>
      <c r="E218" s="64">
        <v>5.5</v>
      </c>
      <c r="F218" s="64"/>
      <c r="G218" s="64">
        <v>6.2</v>
      </c>
      <c r="H218" s="64"/>
      <c r="I218" s="64">
        <v>28.6</v>
      </c>
      <c r="J218" s="64">
        <v>257.3</v>
      </c>
      <c r="K218" s="64">
        <v>0.06</v>
      </c>
      <c r="L218" s="64">
        <v>1</v>
      </c>
      <c r="M218" s="64">
        <v>0.04</v>
      </c>
      <c r="N218" s="64">
        <v>0.6</v>
      </c>
      <c r="O218" s="64">
        <v>99</v>
      </c>
      <c r="P218" s="64">
        <v>16</v>
      </c>
      <c r="Q218" s="64">
        <v>95</v>
      </c>
      <c r="R218" s="75">
        <v>1</v>
      </c>
      <c r="S218" s="15"/>
      <c r="T218" s="15"/>
      <c r="U218" s="15"/>
    </row>
    <row r="219" spans="1:21" ht="15.75" thickBot="1">
      <c r="A219" s="73" t="s">
        <v>66</v>
      </c>
      <c r="B219" s="50">
        <v>200</v>
      </c>
      <c r="C219" s="52">
        <v>2008</v>
      </c>
      <c r="D219" s="52">
        <v>432</v>
      </c>
      <c r="E219" s="52">
        <v>1.5</v>
      </c>
      <c r="F219" s="52"/>
      <c r="G219" s="52">
        <v>1.3</v>
      </c>
      <c r="H219" s="52"/>
      <c r="I219" s="52">
        <v>22.4</v>
      </c>
      <c r="J219" s="52">
        <v>107</v>
      </c>
      <c r="K219" s="52">
        <v>0.02</v>
      </c>
      <c r="L219" s="52">
        <v>1</v>
      </c>
      <c r="M219" s="52">
        <v>0.01</v>
      </c>
      <c r="N219" s="52">
        <v>0</v>
      </c>
      <c r="O219" s="52">
        <v>61</v>
      </c>
      <c r="P219" s="52">
        <v>45</v>
      </c>
      <c r="Q219" s="52">
        <v>7</v>
      </c>
      <c r="R219" s="52">
        <v>1</v>
      </c>
      <c r="S219" s="15"/>
      <c r="T219" s="15"/>
      <c r="U219" s="15"/>
    </row>
    <row r="220" spans="1:21" ht="15.75" thickBot="1">
      <c r="A220" s="44" t="s">
        <v>92</v>
      </c>
      <c r="B220" s="85" t="s">
        <v>49</v>
      </c>
      <c r="C220" s="64" t="s">
        <v>31</v>
      </c>
      <c r="D220" s="64" t="s">
        <v>31</v>
      </c>
      <c r="E220" s="52">
        <v>2.25</v>
      </c>
      <c r="F220" s="52"/>
      <c r="G220" s="52">
        <v>0.87</v>
      </c>
      <c r="H220" s="52"/>
      <c r="I220" s="52">
        <v>15.42</v>
      </c>
      <c r="J220" s="52">
        <v>78.6</v>
      </c>
      <c r="K220" s="52">
        <v>0.033</v>
      </c>
      <c r="L220" s="52">
        <v>0</v>
      </c>
      <c r="M220" s="52">
        <v>0</v>
      </c>
      <c r="N220" s="52">
        <v>0.51</v>
      </c>
      <c r="O220" s="52">
        <v>57</v>
      </c>
      <c r="P220" s="50">
        <v>0.63</v>
      </c>
      <c r="Q220" s="50">
        <v>3.9</v>
      </c>
      <c r="R220" s="52">
        <v>0.36</v>
      </c>
      <c r="S220" s="15"/>
      <c r="T220" s="15"/>
      <c r="U220" s="15"/>
    </row>
    <row r="221" spans="1:21" ht="15.75" thickBot="1">
      <c r="A221" s="121" t="s">
        <v>30</v>
      </c>
      <c r="B221" s="85" t="s">
        <v>67</v>
      </c>
      <c r="C221" s="64" t="s">
        <v>31</v>
      </c>
      <c r="D221" s="64" t="s">
        <v>31</v>
      </c>
      <c r="E221" s="52">
        <v>0.9</v>
      </c>
      <c r="F221" s="52"/>
      <c r="G221" s="52">
        <v>0.2</v>
      </c>
      <c r="H221" s="52"/>
      <c r="I221" s="52">
        <v>8.1</v>
      </c>
      <c r="J221" s="52">
        <v>43</v>
      </c>
      <c r="K221" s="52">
        <v>0.04</v>
      </c>
      <c r="L221" s="52">
        <v>60</v>
      </c>
      <c r="M221" s="52">
        <v>8</v>
      </c>
      <c r="N221" s="52">
        <v>0.2</v>
      </c>
      <c r="O221" s="52">
        <v>34</v>
      </c>
      <c r="P221" s="50">
        <v>0.3</v>
      </c>
      <c r="Q221" s="50">
        <v>13</v>
      </c>
      <c r="R221" s="52">
        <v>0.3</v>
      </c>
      <c r="S221" s="15"/>
      <c r="T221" s="15"/>
      <c r="U221" s="15"/>
    </row>
    <row r="222" spans="1:21" ht="15.75" thickBot="1">
      <c r="A222" s="76" t="s">
        <v>32</v>
      </c>
      <c r="B222" s="70"/>
      <c r="C222" s="87"/>
      <c r="D222" s="76"/>
      <c r="E222" s="76">
        <f aca="true" t="shared" si="20" ref="E222:R222">SUM(E218:E221)</f>
        <v>10.15</v>
      </c>
      <c r="F222" s="76">
        <f t="shared" si="20"/>
        <v>0</v>
      </c>
      <c r="G222" s="76">
        <f t="shared" si="20"/>
        <v>8.569999999999999</v>
      </c>
      <c r="H222" s="76">
        <f t="shared" si="20"/>
        <v>0</v>
      </c>
      <c r="I222" s="76">
        <f t="shared" si="20"/>
        <v>74.52</v>
      </c>
      <c r="J222" s="76">
        <f t="shared" si="20"/>
        <v>485.9</v>
      </c>
      <c r="K222" s="76">
        <f t="shared" si="20"/>
        <v>0.153</v>
      </c>
      <c r="L222" s="76">
        <f t="shared" si="20"/>
        <v>62</v>
      </c>
      <c r="M222" s="76">
        <f t="shared" si="20"/>
        <v>8.05</v>
      </c>
      <c r="N222" s="76">
        <f t="shared" si="20"/>
        <v>1.3099999999999998</v>
      </c>
      <c r="O222" s="76">
        <f t="shared" si="20"/>
        <v>251</v>
      </c>
      <c r="P222" s="76">
        <f t="shared" si="20"/>
        <v>61.93</v>
      </c>
      <c r="Q222" s="76">
        <f t="shared" si="20"/>
        <v>118.9</v>
      </c>
      <c r="R222" s="76">
        <f t="shared" si="20"/>
        <v>2.6599999999999997</v>
      </c>
      <c r="S222" s="15"/>
      <c r="T222" s="15"/>
      <c r="U222" s="15"/>
    </row>
    <row r="223" spans="1:21" ht="15.75" thickBot="1">
      <c r="A223" s="251" t="s">
        <v>34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3"/>
      <c r="S223" s="15"/>
      <c r="T223" s="15"/>
      <c r="U223" s="15"/>
    </row>
    <row r="224" spans="1:21" ht="27.75" customHeight="1" thickBot="1">
      <c r="A224" s="73" t="s">
        <v>122</v>
      </c>
      <c r="B224" s="68">
        <v>50</v>
      </c>
      <c r="C224" s="64">
        <v>2008</v>
      </c>
      <c r="D224" s="64">
        <v>63</v>
      </c>
      <c r="E224" s="64">
        <v>1.6</v>
      </c>
      <c r="F224" s="64"/>
      <c r="G224" s="64">
        <v>5.1</v>
      </c>
      <c r="H224" s="64">
        <v>6.9</v>
      </c>
      <c r="I224" s="64">
        <v>6.9</v>
      </c>
      <c r="J224" s="64">
        <v>80</v>
      </c>
      <c r="K224" s="64">
        <v>0.03</v>
      </c>
      <c r="L224" s="64">
        <v>39</v>
      </c>
      <c r="M224" s="64">
        <v>0.04</v>
      </c>
      <c r="N224" s="64">
        <v>2.4</v>
      </c>
      <c r="O224" s="64">
        <v>52</v>
      </c>
      <c r="P224" s="64">
        <v>27</v>
      </c>
      <c r="Q224" s="64">
        <v>15</v>
      </c>
      <c r="R224" s="64">
        <v>0.7</v>
      </c>
      <c r="S224" s="15"/>
      <c r="T224" s="15"/>
      <c r="U224" s="15"/>
    </row>
    <row r="225" spans="1:21" ht="15.75" thickBot="1">
      <c r="A225" s="73" t="s">
        <v>123</v>
      </c>
      <c r="B225" s="68" t="s">
        <v>42</v>
      </c>
      <c r="C225" s="64">
        <v>2008</v>
      </c>
      <c r="D225" s="64">
        <v>95</v>
      </c>
      <c r="E225" s="64">
        <v>3</v>
      </c>
      <c r="F225" s="64"/>
      <c r="G225" s="64">
        <v>4.2</v>
      </c>
      <c r="H225" s="64"/>
      <c r="I225" s="64">
        <v>10.2</v>
      </c>
      <c r="J225" s="64">
        <v>91</v>
      </c>
      <c r="K225" s="64">
        <v>0.08</v>
      </c>
      <c r="L225" s="64">
        <v>11</v>
      </c>
      <c r="M225" s="64">
        <v>0.22</v>
      </c>
      <c r="N225" s="64">
        <v>0.2</v>
      </c>
      <c r="O225" s="64">
        <v>30</v>
      </c>
      <c r="P225" s="64">
        <v>53</v>
      </c>
      <c r="Q225" s="64">
        <v>22</v>
      </c>
      <c r="R225" s="64">
        <v>0.8</v>
      </c>
      <c r="S225" s="15"/>
      <c r="T225" s="15"/>
      <c r="U225" s="15"/>
    </row>
    <row r="226" spans="1:21" ht="15.75" thickBot="1">
      <c r="A226" s="73" t="s">
        <v>68</v>
      </c>
      <c r="B226" s="68" t="s">
        <v>169</v>
      </c>
      <c r="C226" s="64">
        <v>2008</v>
      </c>
      <c r="D226" s="64">
        <v>311</v>
      </c>
      <c r="E226" s="64">
        <v>17.9</v>
      </c>
      <c r="F226" s="64"/>
      <c r="G226" s="64">
        <v>13.7</v>
      </c>
      <c r="H226" s="64"/>
      <c r="I226" s="64">
        <v>27.7</v>
      </c>
      <c r="J226" s="64">
        <v>469.2</v>
      </c>
      <c r="K226" s="64">
        <v>0.08</v>
      </c>
      <c r="L226" s="64">
        <v>11</v>
      </c>
      <c r="M226" s="64">
        <v>0.22</v>
      </c>
      <c r="N226" s="64">
        <v>4.4</v>
      </c>
      <c r="O226" s="64">
        <v>37</v>
      </c>
      <c r="P226" s="64">
        <v>188</v>
      </c>
      <c r="Q226" s="64">
        <v>37</v>
      </c>
      <c r="R226" s="64">
        <v>12</v>
      </c>
      <c r="S226" s="15"/>
      <c r="T226" s="15"/>
      <c r="U226" s="15"/>
    </row>
    <row r="227" spans="1:21" ht="15.75" thickBot="1">
      <c r="A227" s="44" t="s">
        <v>111</v>
      </c>
      <c r="B227" s="50">
        <v>200</v>
      </c>
      <c r="C227" s="60">
        <v>2008</v>
      </c>
      <c r="D227" s="60">
        <v>401</v>
      </c>
      <c r="E227" s="52">
        <v>0.6</v>
      </c>
      <c r="F227" s="62"/>
      <c r="G227" s="62">
        <v>0.1</v>
      </c>
      <c r="H227" s="62"/>
      <c r="I227" s="62">
        <v>31.7</v>
      </c>
      <c r="J227" s="62">
        <v>131</v>
      </c>
      <c r="K227" s="62">
        <v>0.02</v>
      </c>
      <c r="L227" s="62">
        <v>0</v>
      </c>
      <c r="M227" s="62">
        <v>0.01</v>
      </c>
      <c r="N227" s="62">
        <v>0.5</v>
      </c>
      <c r="O227" s="52">
        <v>21</v>
      </c>
      <c r="P227" s="50">
        <v>23</v>
      </c>
      <c r="Q227" s="52">
        <v>16</v>
      </c>
      <c r="R227" s="62">
        <v>0.7</v>
      </c>
      <c r="S227" s="15"/>
      <c r="T227" s="15"/>
      <c r="U227" s="15"/>
    </row>
    <row r="228" spans="1:21" ht="26.25" thickBot="1">
      <c r="A228" s="44" t="s">
        <v>91</v>
      </c>
      <c r="B228" s="50">
        <v>30</v>
      </c>
      <c r="C228" s="64" t="s">
        <v>31</v>
      </c>
      <c r="D228" s="64" t="s">
        <v>31</v>
      </c>
      <c r="E228" s="64">
        <v>4.8</v>
      </c>
      <c r="F228" s="64"/>
      <c r="G228" s="64">
        <v>0.3</v>
      </c>
      <c r="H228" s="64"/>
      <c r="I228" s="64">
        <v>21</v>
      </c>
      <c r="J228" s="64">
        <v>100.7</v>
      </c>
      <c r="K228" s="64">
        <v>0.6</v>
      </c>
      <c r="L228" s="64">
        <v>0</v>
      </c>
      <c r="M228" s="64">
        <v>3</v>
      </c>
      <c r="N228" s="64">
        <v>1.8</v>
      </c>
      <c r="O228" s="64">
        <v>75</v>
      </c>
      <c r="P228" s="64">
        <v>2.3</v>
      </c>
      <c r="Q228" s="64">
        <v>15</v>
      </c>
      <c r="R228" s="64">
        <v>0.6</v>
      </c>
      <c r="S228" s="15"/>
      <c r="T228" s="15"/>
      <c r="U228" s="15"/>
    </row>
    <row r="229" spans="1:21" ht="15.75" thickBot="1">
      <c r="A229" s="76" t="s">
        <v>32</v>
      </c>
      <c r="B229" s="96"/>
      <c r="C229" s="71"/>
      <c r="D229" s="71"/>
      <c r="E229" s="71">
        <f>SUM(E224:E228)</f>
        <v>27.900000000000002</v>
      </c>
      <c r="F229" s="71">
        <f aca="true" t="shared" si="21" ref="F229:R229">SUM(F224:F228)</f>
        <v>0</v>
      </c>
      <c r="G229" s="71">
        <f t="shared" si="21"/>
        <v>23.400000000000002</v>
      </c>
      <c r="H229" s="71">
        <f t="shared" si="21"/>
        <v>6.9</v>
      </c>
      <c r="I229" s="71">
        <f t="shared" si="21"/>
        <v>97.5</v>
      </c>
      <c r="J229" s="71">
        <f t="shared" si="21"/>
        <v>871.9000000000001</v>
      </c>
      <c r="K229" s="71">
        <f t="shared" si="21"/>
        <v>0.8099999999999999</v>
      </c>
      <c r="L229" s="71">
        <f t="shared" si="21"/>
        <v>61</v>
      </c>
      <c r="M229" s="71">
        <f t="shared" si="21"/>
        <v>3.49</v>
      </c>
      <c r="N229" s="71">
        <f t="shared" si="21"/>
        <v>9.3</v>
      </c>
      <c r="O229" s="71">
        <f t="shared" si="21"/>
        <v>215</v>
      </c>
      <c r="P229" s="71">
        <f t="shared" si="21"/>
        <v>293.3</v>
      </c>
      <c r="Q229" s="71">
        <f t="shared" si="21"/>
        <v>105</v>
      </c>
      <c r="R229" s="71">
        <f t="shared" si="21"/>
        <v>14.799999999999999</v>
      </c>
      <c r="S229" s="15"/>
      <c r="T229" s="15"/>
      <c r="U229" s="15"/>
    </row>
    <row r="230" spans="1:21" ht="15.75" thickBot="1">
      <c r="A230" s="251" t="s">
        <v>130</v>
      </c>
      <c r="B230" s="252"/>
      <c r="C230" s="252"/>
      <c r="D230" s="252"/>
      <c r="E230" s="252"/>
      <c r="F230" s="252"/>
      <c r="G230" s="252"/>
      <c r="H230" s="252"/>
      <c r="I230" s="252"/>
      <c r="J230" s="252"/>
      <c r="K230" s="252"/>
      <c r="L230" s="252"/>
      <c r="M230" s="252"/>
      <c r="N230" s="252"/>
      <c r="O230" s="252"/>
      <c r="P230" s="252"/>
      <c r="Q230" s="252"/>
      <c r="R230" s="253"/>
      <c r="S230" s="15"/>
      <c r="T230" s="15"/>
      <c r="U230" s="15"/>
    </row>
    <row r="231" spans="1:21" ht="15.75" customHeight="1" thickBot="1">
      <c r="A231" s="72" t="s">
        <v>173</v>
      </c>
      <c r="B231" s="50">
        <v>100</v>
      </c>
      <c r="C231" s="59" t="s">
        <v>31</v>
      </c>
      <c r="D231" s="59" t="s">
        <v>31</v>
      </c>
      <c r="E231" s="59">
        <v>7.5</v>
      </c>
      <c r="F231" s="59">
        <v>9.8</v>
      </c>
      <c r="G231" s="59">
        <v>9.8</v>
      </c>
      <c r="H231" s="59">
        <v>417</v>
      </c>
      <c r="I231" s="59">
        <v>94.4</v>
      </c>
      <c r="J231" s="59">
        <v>417</v>
      </c>
      <c r="K231" s="59">
        <v>0.08</v>
      </c>
      <c r="L231" s="59">
        <v>0</v>
      </c>
      <c r="M231" s="59">
        <v>11</v>
      </c>
      <c r="N231" s="59">
        <v>3.5</v>
      </c>
      <c r="O231" s="59">
        <v>29</v>
      </c>
      <c r="P231" s="59">
        <v>90</v>
      </c>
      <c r="Q231" s="59">
        <v>20</v>
      </c>
      <c r="R231" s="59">
        <v>21</v>
      </c>
      <c r="S231" s="15"/>
      <c r="T231" s="15"/>
      <c r="U231" s="15"/>
    </row>
    <row r="232" spans="1:21" ht="15.75" thickBot="1">
      <c r="A232" s="80" t="s">
        <v>165</v>
      </c>
      <c r="B232" s="50">
        <v>200</v>
      </c>
      <c r="C232" s="64" t="s">
        <v>31</v>
      </c>
      <c r="D232" s="64" t="s">
        <v>31</v>
      </c>
      <c r="E232" s="59">
        <v>0.45</v>
      </c>
      <c r="F232" s="59"/>
      <c r="G232" s="59">
        <v>0.09</v>
      </c>
      <c r="H232" s="59"/>
      <c r="I232" s="59">
        <v>8.91</v>
      </c>
      <c r="J232" s="59">
        <v>38.7</v>
      </c>
      <c r="K232" s="59">
        <v>0.02</v>
      </c>
      <c r="L232" s="59">
        <v>4</v>
      </c>
      <c r="M232" s="59">
        <v>0</v>
      </c>
      <c r="N232" s="59">
        <v>0.2</v>
      </c>
      <c r="O232" s="59">
        <v>14</v>
      </c>
      <c r="P232" s="59">
        <v>14</v>
      </c>
      <c r="Q232" s="59">
        <v>8</v>
      </c>
      <c r="R232" s="59">
        <v>2.8</v>
      </c>
      <c r="S232" s="15"/>
      <c r="T232" s="15"/>
      <c r="U232" s="15"/>
    </row>
    <row r="233" spans="1:21" ht="15.75" thickBot="1">
      <c r="A233" s="69" t="s">
        <v>32</v>
      </c>
      <c r="B233" s="96"/>
      <c r="C233" s="71"/>
      <c r="D233" s="71"/>
      <c r="E233" s="71">
        <f aca="true" t="shared" si="22" ref="E233:R233">SUM(E231:E232)</f>
        <v>7.95</v>
      </c>
      <c r="F233" s="71">
        <f t="shared" si="22"/>
        <v>9.8</v>
      </c>
      <c r="G233" s="71">
        <f t="shared" si="22"/>
        <v>9.89</v>
      </c>
      <c r="H233" s="71">
        <f t="shared" si="22"/>
        <v>417</v>
      </c>
      <c r="I233" s="71">
        <f t="shared" si="22"/>
        <v>103.31</v>
      </c>
      <c r="J233" s="71">
        <f t="shared" si="22"/>
        <v>455.7</v>
      </c>
      <c r="K233" s="71">
        <f t="shared" si="22"/>
        <v>0.1</v>
      </c>
      <c r="L233" s="71">
        <f t="shared" si="22"/>
        <v>4</v>
      </c>
      <c r="M233" s="71">
        <f t="shared" si="22"/>
        <v>11</v>
      </c>
      <c r="N233" s="71">
        <f t="shared" si="22"/>
        <v>3.7</v>
      </c>
      <c r="O233" s="71">
        <f t="shared" si="22"/>
        <v>43</v>
      </c>
      <c r="P233" s="71">
        <f t="shared" si="22"/>
        <v>104</v>
      </c>
      <c r="Q233" s="71">
        <f t="shared" si="22"/>
        <v>28</v>
      </c>
      <c r="R233" s="71">
        <f t="shared" si="22"/>
        <v>23.8</v>
      </c>
      <c r="S233" s="15"/>
      <c r="T233" s="15"/>
      <c r="U233" s="15"/>
    </row>
    <row r="234" spans="1:21" ht="15.75" thickBot="1">
      <c r="A234" s="76" t="s">
        <v>37</v>
      </c>
      <c r="B234" s="70"/>
      <c r="C234" s="71"/>
      <c r="D234" s="71"/>
      <c r="E234" s="71">
        <f aca="true" t="shared" si="23" ref="E234:R234">E233+E229+E222</f>
        <v>46</v>
      </c>
      <c r="F234" s="71">
        <f t="shared" si="23"/>
        <v>9.8</v>
      </c>
      <c r="G234" s="71">
        <f t="shared" si="23"/>
        <v>41.86000000000001</v>
      </c>
      <c r="H234" s="71">
        <f t="shared" si="23"/>
        <v>423.9</v>
      </c>
      <c r="I234" s="71">
        <f t="shared" si="23"/>
        <v>275.33</v>
      </c>
      <c r="J234" s="71">
        <f t="shared" si="23"/>
        <v>1813.5</v>
      </c>
      <c r="K234" s="71">
        <f t="shared" si="23"/>
        <v>1.063</v>
      </c>
      <c r="L234" s="71">
        <f t="shared" si="23"/>
        <v>127</v>
      </c>
      <c r="M234" s="71">
        <f t="shared" si="23"/>
        <v>22.54</v>
      </c>
      <c r="N234" s="71">
        <f t="shared" si="23"/>
        <v>14.31</v>
      </c>
      <c r="O234" s="71">
        <f t="shared" si="23"/>
        <v>509</v>
      </c>
      <c r="P234" s="71">
        <f t="shared" si="23"/>
        <v>459.23</v>
      </c>
      <c r="Q234" s="71">
        <f t="shared" si="23"/>
        <v>251.9</v>
      </c>
      <c r="R234" s="71">
        <f t="shared" si="23"/>
        <v>41.26</v>
      </c>
      <c r="S234" s="15"/>
      <c r="T234" s="15"/>
      <c r="U234" s="15"/>
    </row>
    <row r="235" spans="1:21" ht="15">
      <c r="A235" s="26"/>
      <c r="B235" s="34"/>
      <c r="C235" s="35"/>
      <c r="D235" s="35"/>
      <c r="E235" s="35"/>
      <c r="F235" s="35"/>
      <c r="G235" s="35"/>
      <c r="H235" s="35"/>
      <c r="I235" s="35"/>
      <c r="J235" s="35"/>
      <c r="K235" s="35"/>
      <c r="L235" s="35"/>
      <c r="M235" s="35"/>
      <c r="N235" s="35"/>
      <c r="O235" s="35"/>
      <c r="P235" s="35"/>
      <c r="Q235" s="35"/>
      <c r="R235" s="35"/>
      <c r="S235" s="33"/>
      <c r="T235" s="15"/>
      <c r="U235" s="15"/>
    </row>
    <row r="236" spans="1:21" ht="15">
      <c r="A236" s="43" t="s">
        <v>162</v>
      </c>
      <c r="B236" s="37"/>
      <c r="C236" s="38"/>
      <c r="D236" s="38"/>
      <c r="E236" s="38"/>
      <c r="F236" s="38"/>
      <c r="G236" s="38"/>
      <c r="H236" s="38"/>
      <c r="I236" s="38"/>
      <c r="J236" s="38"/>
      <c r="K236" s="38"/>
      <c r="L236" s="38"/>
      <c r="M236" s="38"/>
      <c r="N236" s="38"/>
      <c r="O236" s="38"/>
      <c r="P236" s="38"/>
      <c r="Q236" s="38"/>
      <c r="R236" s="38"/>
      <c r="S236" s="33"/>
      <c r="T236" s="15"/>
      <c r="U236" s="15"/>
    </row>
    <row r="237" spans="1:21" ht="15">
      <c r="A237" s="43"/>
      <c r="B237" s="37"/>
      <c r="C237" s="38"/>
      <c r="D237" s="38"/>
      <c r="E237" s="38"/>
      <c r="F237" s="38"/>
      <c r="G237" s="38"/>
      <c r="H237" s="38"/>
      <c r="I237" s="38"/>
      <c r="J237" s="38"/>
      <c r="K237" s="38"/>
      <c r="L237" s="38"/>
      <c r="M237" s="38"/>
      <c r="N237" s="38"/>
      <c r="O237" s="38"/>
      <c r="P237" s="38"/>
      <c r="Q237" s="38"/>
      <c r="R237" s="38"/>
      <c r="S237" s="33"/>
      <c r="T237" s="15"/>
      <c r="U237" s="15"/>
    </row>
    <row r="238" spans="1:21" ht="15">
      <c r="A238" s="43" t="s">
        <v>161</v>
      </c>
      <c r="B238" s="37"/>
      <c r="C238" s="38"/>
      <c r="D238" s="38"/>
      <c r="E238" s="38"/>
      <c r="F238" s="38"/>
      <c r="G238" s="38"/>
      <c r="H238" s="38"/>
      <c r="I238" s="38"/>
      <c r="J238" s="38"/>
      <c r="K238" s="38"/>
      <c r="L238" s="38"/>
      <c r="M238" s="38"/>
      <c r="N238" s="38"/>
      <c r="O238" s="38"/>
      <c r="P238" s="38"/>
      <c r="Q238" s="38"/>
      <c r="R238" s="38"/>
      <c r="S238" s="33"/>
      <c r="T238" s="15"/>
      <c r="U238" s="15"/>
    </row>
    <row r="239" spans="1:21" ht="15">
      <c r="A239" s="37"/>
      <c r="B239" s="37"/>
      <c r="C239" s="38"/>
      <c r="D239" s="38"/>
      <c r="E239" s="38"/>
      <c r="F239" s="38"/>
      <c r="G239" s="38"/>
      <c r="H239" s="38"/>
      <c r="I239" s="38"/>
      <c r="J239" s="38"/>
      <c r="K239" s="38"/>
      <c r="L239" s="38"/>
      <c r="M239" s="38"/>
      <c r="N239" s="38"/>
      <c r="O239" s="38"/>
      <c r="P239" s="38"/>
      <c r="Q239" s="38"/>
      <c r="R239" s="38"/>
      <c r="S239" s="33"/>
      <c r="T239" s="15"/>
      <c r="U239" s="15"/>
    </row>
    <row r="240" spans="1:21" ht="15">
      <c r="A240" s="37"/>
      <c r="B240" s="37"/>
      <c r="C240" s="38"/>
      <c r="D240" s="38"/>
      <c r="E240" s="38"/>
      <c r="F240" s="38"/>
      <c r="G240" s="38"/>
      <c r="H240" s="38"/>
      <c r="I240" s="38"/>
      <c r="J240" s="38"/>
      <c r="K240" s="38"/>
      <c r="L240" s="38"/>
      <c r="M240" s="38"/>
      <c r="N240" s="38"/>
      <c r="O240" s="38"/>
      <c r="P240" s="38"/>
      <c r="Q240" s="38"/>
      <c r="R240" s="38"/>
      <c r="S240" s="33"/>
      <c r="T240" s="15"/>
      <c r="U240" s="15"/>
    </row>
    <row r="241" spans="1:21" ht="15">
      <c r="A241" s="37"/>
      <c r="B241" s="37"/>
      <c r="C241" s="38"/>
      <c r="D241" s="38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3"/>
      <c r="T241" s="15"/>
      <c r="U241" s="15"/>
    </row>
    <row r="242" spans="1:21" ht="15.75">
      <c r="A242" s="274" t="s">
        <v>157</v>
      </c>
      <c r="B242" s="274"/>
      <c r="C242" s="25"/>
      <c r="D242" s="25"/>
      <c r="E242" s="25"/>
      <c r="F242" s="25"/>
      <c r="G242" s="25"/>
      <c r="H242" s="25"/>
      <c r="I242" s="25"/>
      <c r="J242" s="25"/>
      <c r="K242" s="275" t="s">
        <v>158</v>
      </c>
      <c r="L242" s="275"/>
      <c r="M242" s="275"/>
      <c r="N242" s="275"/>
      <c r="O242" s="275"/>
      <c r="P242" s="275"/>
      <c r="Q242" s="275"/>
      <c r="R242" s="25"/>
      <c r="S242" s="33"/>
      <c r="T242" s="15"/>
      <c r="U242" s="15"/>
    </row>
    <row r="243" spans="1:21" ht="15">
      <c r="A243" s="25"/>
      <c r="B243" s="25"/>
      <c r="C243" s="25"/>
      <c r="D243" s="25"/>
      <c r="E243" s="25"/>
      <c r="F243" s="25"/>
      <c r="G243" s="25"/>
      <c r="H243" s="25"/>
      <c r="I243" s="25"/>
      <c r="J243" s="25"/>
      <c r="K243" s="25"/>
      <c r="L243" s="25"/>
      <c r="M243" s="25"/>
      <c r="N243" s="25"/>
      <c r="O243" s="25"/>
      <c r="P243" s="25"/>
      <c r="Q243" s="25"/>
      <c r="R243" s="25"/>
      <c r="S243" s="33"/>
      <c r="T243" s="15"/>
      <c r="U243" s="15"/>
    </row>
    <row r="244" spans="1:21" ht="15.75">
      <c r="A244" s="25"/>
      <c r="B244" s="25"/>
      <c r="C244" s="25"/>
      <c r="D244" s="25"/>
      <c r="E244" s="25"/>
      <c r="F244" s="25"/>
      <c r="G244" s="25"/>
      <c r="H244" s="25"/>
      <c r="I244" s="25"/>
      <c r="J244" s="25"/>
      <c r="K244" s="274" t="s">
        <v>159</v>
      </c>
      <c r="L244" s="274"/>
      <c r="M244" s="274"/>
      <c r="N244" s="274"/>
      <c r="O244" s="274"/>
      <c r="P244" s="274"/>
      <c r="Q244" s="274"/>
      <c r="R244" s="25"/>
      <c r="S244" s="33"/>
      <c r="T244" s="15"/>
      <c r="U244" s="15"/>
    </row>
    <row r="245" spans="1:21" ht="15">
      <c r="A245" s="25"/>
      <c r="B245" s="25"/>
      <c r="C245" s="25"/>
      <c r="D245" s="25"/>
      <c r="E245" s="25"/>
      <c r="F245" s="25"/>
      <c r="G245" s="25"/>
      <c r="H245" s="25"/>
      <c r="I245" s="25"/>
      <c r="J245" s="25"/>
      <c r="K245" s="25"/>
      <c r="L245" s="25"/>
      <c r="M245" s="25"/>
      <c r="N245" s="25"/>
      <c r="O245" s="25"/>
      <c r="P245" s="25"/>
      <c r="Q245" s="25"/>
      <c r="R245" s="25"/>
      <c r="S245" s="33"/>
      <c r="T245" s="15"/>
      <c r="U245" s="15"/>
    </row>
    <row r="246" spans="1:21" ht="29.25" customHeight="1">
      <c r="A246" s="276" t="s">
        <v>164</v>
      </c>
      <c r="B246" s="276"/>
      <c r="C246" s="276"/>
      <c r="D246" s="276"/>
      <c r="E246" s="276"/>
      <c r="F246" s="276"/>
      <c r="G246" s="276"/>
      <c r="H246" s="276"/>
      <c r="I246" s="276"/>
      <c r="J246" s="276"/>
      <c r="K246" s="276"/>
      <c r="L246" s="276"/>
      <c r="M246" s="276"/>
      <c r="N246" s="276"/>
      <c r="O246" s="276"/>
      <c r="P246" s="276"/>
      <c r="Q246" s="276"/>
      <c r="R246" s="276"/>
      <c r="S246" s="33"/>
      <c r="T246" s="15"/>
      <c r="U246" s="15"/>
    </row>
    <row r="247" spans="1:21" ht="1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5"/>
      <c r="M247" s="25"/>
      <c r="N247" s="25"/>
      <c r="O247" s="25"/>
      <c r="P247" s="25"/>
      <c r="Q247" s="25"/>
      <c r="R247" s="25"/>
      <c r="S247" s="33"/>
      <c r="T247" s="15"/>
      <c r="U247" s="15"/>
    </row>
    <row r="248" spans="1:21" ht="15">
      <c r="A248" s="275" t="s">
        <v>160</v>
      </c>
      <c r="B248" s="275"/>
      <c r="C248" s="275"/>
      <c r="D248" s="275"/>
      <c r="E248" s="275"/>
      <c r="F248" s="275"/>
      <c r="G248" s="275"/>
      <c r="H248" s="275"/>
      <c r="I248" s="275"/>
      <c r="J248" s="275"/>
      <c r="K248" s="275"/>
      <c r="L248" s="275"/>
      <c r="M248" s="275"/>
      <c r="N248" s="275"/>
      <c r="O248" s="275"/>
      <c r="P248" s="275"/>
      <c r="Q248" s="275"/>
      <c r="R248" s="275"/>
      <c r="S248" s="33"/>
      <c r="T248" s="15"/>
      <c r="U248" s="15"/>
    </row>
    <row r="249" spans="1:21" ht="15.75" thickBot="1">
      <c r="A249" s="37"/>
      <c r="B249" s="37"/>
      <c r="C249" s="38"/>
      <c r="D249" s="38"/>
      <c r="E249" s="38"/>
      <c r="F249" s="38"/>
      <c r="G249" s="38"/>
      <c r="H249" s="38"/>
      <c r="I249" s="38"/>
      <c r="J249" s="38"/>
      <c r="K249" s="38"/>
      <c r="L249" s="38"/>
      <c r="M249" s="38"/>
      <c r="N249" s="38"/>
      <c r="O249" s="38"/>
      <c r="P249" s="38"/>
      <c r="Q249" s="38"/>
      <c r="R249" s="38"/>
      <c r="S249" s="33"/>
      <c r="T249" s="15"/>
      <c r="U249" s="15"/>
    </row>
    <row r="250" spans="1:21" ht="15">
      <c r="A250" s="261" t="s">
        <v>0</v>
      </c>
      <c r="B250" s="24" t="s">
        <v>1</v>
      </c>
      <c r="C250" s="277" t="s">
        <v>3</v>
      </c>
      <c r="D250" s="280" t="s">
        <v>4</v>
      </c>
      <c r="E250" s="283" t="s">
        <v>5</v>
      </c>
      <c r="F250" s="284"/>
      <c r="G250" s="264" t="s">
        <v>6</v>
      </c>
      <c r="H250" s="266"/>
      <c r="I250" s="3" t="s">
        <v>7</v>
      </c>
      <c r="J250" s="261" t="s">
        <v>8</v>
      </c>
      <c r="K250" s="264" t="s">
        <v>9</v>
      </c>
      <c r="L250" s="265"/>
      <c r="M250" s="265"/>
      <c r="N250" s="266"/>
      <c r="O250" s="267" t="s">
        <v>10</v>
      </c>
      <c r="P250" s="265"/>
      <c r="Q250" s="265"/>
      <c r="R250" s="266"/>
      <c r="S250" s="33"/>
      <c r="T250" s="15"/>
      <c r="U250" s="15"/>
    </row>
    <row r="251" spans="1:21" ht="15.75" thickBot="1">
      <c r="A251" s="262"/>
      <c r="B251" s="4" t="s">
        <v>11</v>
      </c>
      <c r="C251" s="278"/>
      <c r="D251" s="281"/>
      <c r="E251" s="285"/>
      <c r="F251" s="286"/>
      <c r="G251" s="287"/>
      <c r="H251" s="288"/>
      <c r="I251" s="5" t="s">
        <v>11</v>
      </c>
      <c r="J251" s="262"/>
      <c r="K251" s="270" t="s">
        <v>12</v>
      </c>
      <c r="L251" s="271"/>
      <c r="M251" s="271"/>
      <c r="N251" s="272"/>
      <c r="O251" s="273" t="s">
        <v>13</v>
      </c>
      <c r="P251" s="271"/>
      <c r="Q251" s="271"/>
      <c r="R251" s="272"/>
      <c r="S251" s="33"/>
      <c r="T251" s="15"/>
      <c r="U251" s="15"/>
    </row>
    <row r="252" spans="1:21" ht="66" customHeight="1">
      <c r="A252" s="262"/>
      <c r="B252" s="254"/>
      <c r="C252" s="278"/>
      <c r="D252" s="281"/>
      <c r="E252" s="5" t="s">
        <v>14</v>
      </c>
      <c r="F252" s="6" t="s">
        <v>15</v>
      </c>
      <c r="G252" s="5" t="s">
        <v>14</v>
      </c>
      <c r="H252" s="256" t="s">
        <v>16</v>
      </c>
      <c r="I252" s="259"/>
      <c r="J252" s="262"/>
      <c r="K252" s="261" t="s">
        <v>17</v>
      </c>
      <c r="L252" s="261" t="s">
        <v>18</v>
      </c>
      <c r="M252" s="261" t="s">
        <v>19</v>
      </c>
      <c r="N252" s="261" t="s">
        <v>20</v>
      </c>
      <c r="O252" s="261" t="s">
        <v>21</v>
      </c>
      <c r="P252" s="261" t="s">
        <v>22</v>
      </c>
      <c r="Q252" s="261" t="s">
        <v>23</v>
      </c>
      <c r="R252" s="261" t="s">
        <v>24</v>
      </c>
      <c r="S252" s="33"/>
      <c r="T252" s="15"/>
      <c r="U252" s="15"/>
    </row>
    <row r="253" spans="1:21" ht="12.75" customHeight="1" thickBot="1">
      <c r="A253" s="262"/>
      <c r="B253" s="254"/>
      <c r="C253" s="278"/>
      <c r="D253" s="281"/>
      <c r="E253" s="5" t="s">
        <v>11</v>
      </c>
      <c r="F253" s="6" t="s">
        <v>25</v>
      </c>
      <c r="G253" s="5" t="s">
        <v>11</v>
      </c>
      <c r="H253" s="257"/>
      <c r="I253" s="259"/>
      <c r="J253" s="262"/>
      <c r="K253" s="262"/>
      <c r="L253" s="262"/>
      <c r="M253" s="262"/>
      <c r="N253" s="262"/>
      <c r="O253" s="262"/>
      <c r="P253" s="262"/>
      <c r="Q253" s="262"/>
      <c r="R253" s="262"/>
      <c r="S253" s="33"/>
      <c r="T253" s="15"/>
      <c r="U253" s="15"/>
    </row>
    <row r="254" spans="1:21" ht="15.75" customHeight="1" hidden="1" thickBot="1">
      <c r="A254" s="262"/>
      <c r="B254" s="254"/>
      <c r="C254" s="278"/>
      <c r="D254" s="281"/>
      <c r="E254" s="7"/>
      <c r="F254" s="8" t="s">
        <v>11</v>
      </c>
      <c r="G254" s="7"/>
      <c r="H254" s="257"/>
      <c r="I254" s="259"/>
      <c r="J254" s="262"/>
      <c r="K254" s="262"/>
      <c r="L254" s="262"/>
      <c r="M254" s="262"/>
      <c r="N254" s="262"/>
      <c r="O254" s="262"/>
      <c r="P254" s="262"/>
      <c r="Q254" s="262"/>
      <c r="R254" s="262"/>
      <c r="S254" s="33"/>
      <c r="T254" s="15"/>
      <c r="U254" s="15"/>
    </row>
    <row r="255" spans="1:21" ht="15.75" customHeight="1" hidden="1" thickBot="1">
      <c r="A255" s="263"/>
      <c r="B255" s="255"/>
      <c r="C255" s="279"/>
      <c r="D255" s="282"/>
      <c r="E255" s="9"/>
      <c r="F255" s="7"/>
      <c r="G255" s="7"/>
      <c r="H255" s="258"/>
      <c r="I255" s="260"/>
      <c r="J255" s="263"/>
      <c r="K255" s="5"/>
      <c r="L255" s="5"/>
      <c r="M255" s="5"/>
      <c r="N255" s="5"/>
      <c r="O255" s="5"/>
      <c r="P255" s="5"/>
      <c r="Q255" s="5"/>
      <c r="R255" s="5"/>
      <c r="S255" s="33"/>
      <c r="T255" s="15"/>
      <c r="U255" s="15"/>
    </row>
    <row r="256" spans="1:21" ht="15.75" thickBot="1">
      <c r="A256" s="251" t="s">
        <v>69</v>
      </c>
      <c r="B256" s="252"/>
      <c r="C256" s="252"/>
      <c r="D256" s="252"/>
      <c r="E256" s="252"/>
      <c r="F256" s="252"/>
      <c r="G256" s="252"/>
      <c r="H256" s="252"/>
      <c r="I256" s="252"/>
      <c r="J256" s="252"/>
      <c r="K256" s="252"/>
      <c r="L256" s="252"/>
      <c r="M256" s="252"/>
      <c r="N256" s="252"/>
      <c r="O256" s="252"/>
      <c r="P256" s="252"/>
      <c r="Q256" s="252"/>
      <c r="R256" s="253"/>
      <c r="S256" s="15"/>
      <c r="T256" s="15"/>
      <c r="U256" s="15"/>
    </row>
    <row r="257" spans="1:21" ht="15.75" thickBot="1">
      <c r="A257" s="251" t="s">
        <v>27</v>
      </c>
      <c r="B257" s="252"/>
      <c r="C257" s="252"/>
      <c r="D257" s="252"/>
      <c r="E257" s="252"/>
      <c r="F257" s="252"/>
      <c r="G257" s="252"/>
      <c r="H257" s="252"/>
      <c r="I257" s="252"/>
      <c r="J257" s="252"/>
      <c r="K257" s="252"/>
      <c r="L257" s="252"/>
      <c r="M257" s="252"/>
      <c r="N257" s="252"/>
      <c r="O257" s="252"/>
      <c r="P257" s="252"/>
      <c r="Q257" s="252"/>
      <c r="R257" s="252"/>
      <c r="S257" s="15"/>
      <c r="T257" s="15"/>
      <c r="U257" s="15"/>
    </row>
    <row r="258" spans="1:21" ht="15.75" thickBot="1">
      <c r="A258" s="73" t="s">
        <v>124</v>
      </c>
      <c r="B258" s="68">
        <v>170</v>
      </c>
      <c r="C258" s="64">
        <v>2008</v>
      </c>
      <c r="D258" s="64">
        <v>211</v>
      </c>
      <c r="E258" s="52">
        <v>7.1</v>
      </c>
      <c r="F258" s="52"/>
      <c r="G258" s="52">
        <v>11.8</v>
      </c>
      <c r="H258" s="52"/>
      <c r="I258" s="52">
        <v>27.1</v>
      </c>
      <c r="J258" s="52">
        <v>319</v>
      </c>
      <c r="K258" s="52">
        <v>0.05</v>
      </c>
      <c r="L258" s="52">
        <v>0</v>
      </c>
      <c r="M258" s="52">
        <v>0.1</v>
      </c>
      <c r="N258" s="52">
        <v>0.8</v>
      </c>
      <c r="O258" s="52">
        <v>92</v>
      </c>
      <c r="P258" s="52">
        <v>82</v>
      </c>
      <c r="Q258" s="50">
        <v>9</v>
      </c>
      <c r="R258" s="52">
        <v>0.8</v>
      </c>
      <c r="S258" s="15"/>
      <c r="T258" s="15"/>
      <c r="U258" s="15"/>
    </row>
    <row r="259" spans="1:21" ht="15.75" thickBot="1">
      <c r="A259" s="44" t="s">
        <v>70</v>
      </c>
      <c r="B259" s="68">
        <v>200</v>
      </c>
      <c r="C259" s="52">
        <v>2008</v>
      </c>
      <c r="D259" s="52">
        <v>433</v>
      </c>
      <c r="E259" s="52">
        <v>2.9</v>
      </c>
      <c r="F259" s="52"/>
      <c r="G259" s="52">
        <v>2.5</v>
      </c>
      <c r="H259" s="52"/>
      <c r="I259" s="52">
        <v>24.8</v>
      </c>
      <c r="J259" s="52">
        <v>134</v>
      </c>
      <c r="K259" s="52">
        <v>0.04</v>
      </c>
      <c r="L259" s="52">
        <v>1</v>
      </c>
      <c r="M259" s="52">
        <v>0.01</v>
      </c>
      <c r="N259" s="52">
        <v>0</v>
      </c>
      <c r="O259" s="52">
        <v>121</v>
      </c>
      <c r="P259" s="52">
        <v>90</v>
      </c>
      <c r="Q259" s="52">
        <v>14</v>
      </c>
      <c r="R259" s="52">
        <v>1</v>
      </c>
      <c r="S259" s="15"/>
      <c r="T259" s="15"/>
      <c r="U259" s="15"/>
    </row>
    <row r="260" spans="1:21" ht="15.75" thickBot="1">
      <c r="A260" s="44" t="s">
        <v>113</v>
      </c>
      <c r="B260" s="68">
        <v>30</v>
      </c>
      <c r="C260" s="52" t="s">
        <v>31</v>
      </c>
      <c r="D260" s="52" t="s">
        <v>31</v>
      </c>
      <c r="E260" s="52">
        <v>2.25</v>
      </c>
      <c r="F260" s="52"/>
      <c r="G260" s="52">
        <v>0.87</v>
      </c>
      <c r="H260" s="52"/>
      <c r="I260" s="52">
        <v>15.42</v>
      </c>
      <c r="J260" s="52">
        <v>78.6</v>
      </c>
      <c r="K260" s="52">
        <v>0.033</v>
      </c>
      <c r="L260" s="52">
        <v>0</v>
      </c>
      <c r="M260" s="52">
        <v>0</v>
      </c>
      <c r="N260" s="52">
        <v>0.51</v>
      </c>
      <c r="O260" s="52">
        <v>5.7</v>
      </c>
      <c r="P260" s="52">
        <v>0.63</v>
      </c>
      <c r="Q260" s="50">
        <v>3.9</v>
      </c>
      <c r="R260" s="52">
        <v>0.36</v>
      </c>
      <c r="S260" s="15"/>
      <c r="T260" s="15"/>
      <c r="U260" s="15"/>
    </row>
    <row r="261" spans="1:21" ht="15.75" thickBot="1">
      <c r="A261" s="69" t="s">
        <v>32</v>
      </c>
      <c r="B261" s="70"/>
      <c r="C261" s="98"/>
      <c r="D261" s="98"/>
      <c r="E261" s="98">
        <f aca="true" t="shared" si="24" ref="E261:R261">SUM(E258:E260)</f>
        <v>12.25</v>
      </c>
      <c r="F261" s="98">
        <f t="shared" si="24"/>
        <v>0</v>
      </c>
      <c r="G261" s="98">
        <f t="shared" si="24"/>
        <v>15.17</v>
      </c>
      <c r="H261" s="98">
        <f t="shared" si="24"/>
        <v>0</v>
      </c>
      <c r="I261" s="98">
        <f t="shared" si="24"/>
        <v>67.32000000000001</v>
      </c>
      <c r="J261" s="98">
        <f t="shared" si="24"/>
        <v>531.6</v>
      </c>
      <c r="K261" s="98">
        <f t="shared" si="24"/>
        <v>0.123</v>
      </c>
      <c r="L261" s="98">
        <f t="shared" si="24"/>
        <v>1</v>
      </c>
      <c r="M261" s="98">
        <f t="shared" si="24"/>
        <v>0.11</v>
      </c>
      <c r="N261" s="98">
        <f t="shared" si="24"/>
        <v>1.31</v>
      </c>
      <c r="O261" s="98">
        <f t="shared" si="24"/>
        <v>218.7</v>
      </c>
      <c r="P261" s="98">
        <f t="shared" si="24"/>
        <v>172.63</v>
      </c>
      <c r="Q261" s="98">
        <f t="shared" si="24"/>
        <v>26.9</v>
      </c>
      <c r="R261" s="98">
        <f t="shared" si="24"/>
        <v>2.16</v>
      </c>
      <c r="S261" s="15"/>
      <c r="T261" s="15"/>
      <c r="U261" s="15"/>
    </row>
    <row r="262" spans="1:21" ht="15.75" thickBot="1">
      <c r="A262" s="251" t="s">
        <v>34</v>
      </c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3"/>
      <c r="S262" s="15"/>
      <c r="T262" s="15"/>
      <c r="U262" s="15"/>
    </row>
    <row r="263" spans="1:21" ht="15.75" thickBot="1">
      <c r="A263" s="73" t="s">
        <v>41</v>
      </c>
      <c r="B263" s="50">
        <v>30</v>
      </c>
      <c r="C263" s="64" t="s">
        <v>31</v>
      </c>
      <c r="D263" s="64" t="s">
        <v>31</v>
      </c>
      <c r="E263" s="61">
        <v>1.6</v>
      </c>
      <c r="F263" s="61"/>
      <c r="G263" s="61">
        <v>5.1</v>
      </c>
      <c r="H263" s="61"/>
      <c r="I263" s="61">
        <v>7.7</v>
      </c>
      <c r="J263" s="61">
        <v>83</v>
      </c>
      <c r="K263" s="61">
        <v>0.02</v>
      </c>
      <c r="L263" s="61">
        <v>27</v>
      </c>
      <c r="M263" s="61">
        <v>0.03</v>
      </c>
      <c r="N263" s="61">
        <v>2.3</v>
      </c>
      <c r="O263" s="52">
        <v>49</v>
      </c>
      <c r="P263" s="50">
        <v>28</v>
      </c>
      <c r="Q263" s="52">
        <v>15</v>
      </c>
      <c r="R263" s="52">
        <v>0.7</v>
      </c>
      <c r="S263" s="15"/>
      <c r="T263" s="15"/>
      <c r="U263" s="15"/>
    </row>
    <row r="264" spans="1:21" ht="26.25" thickBot="1">
      <c r="A264" s="44" t="s">
        <v>145</v>
      </c>
      <c r="B264" s="50" t="s">
        <v>144</v>
      </c>
      <c r="C264" s="64">
        <v>2009</v>
      </c>
      <c r="D264" s="64">
        <v>154</v>
      </c>
      <c r="E264" s="64">
        <v>3</v>
      </c>
      <c r="F264" s="64"/>
      <c r="G264" s="64">
        <v>5.8</v>
      </c>
      <c r="H264" s="64"/>
      <c r="I264" s="64">
        <v>17.2</v>
      </c>
      <c r="J264" s="64">
        <v>133</v>
      </c>
      <c r="K264" s="64">
        <v>0.09</v>
      </c>
      <c r="L264" s="64">
        <v>8</v>
      </c>
      <c r="M264" s="64">
        <v>0.21</v>
      </c>
      <c r="N264" s="64">
        <v>0.2</v>
      </c>
      <c r="O264" s="64">
        <v>34</v>
      </c>
      <c r="P264" s="64">
        <v>79</v>
      </c>
      <c r="Q264" s="64">
        <v>27</v>
      </c>
      <c r="R264" s="64">
        <v>1</v>
      </c>
      <c r="S264" s="15"/>
      <c r="T264" s="15"/>
      <c r="U264" s="15"/>
    </row>
    <row r="265" spans="1:21" ht="26.25" thickBot="1">
      <c r="A265" s="63" t="s">
        <v>153</v>
      </c>
      <c r="B265" s="50" t="s">
        <v>62</v>
      </c>
      <c r="C265" s="52">
        <v>2008</v>
      </c>
      <c r="D265" s="53">
        <v>239</v>
      </c>
      <c r="E265" s="52">
        <v>6.5</v>
      </c>
      <c r="F265" s="52"/>
      <c r="G265" s="52">
        <v>6.3</v>
      </c>
      <c r="H265" s="52"/>
      <c r="I265" s="52">
        <v>7.5</v>
      </c>
      <c r="J265" s="52">
        <v>180.8</v>
      </c>
      <c r="K265" s="52">
        <v>0.05</v>
      </c>
      <c r="L265" s="52">
        <v>0</v>
      </c>
      <c r="M265" s="52">
        <v>0.03</v>
      </c>
      <c r="N265" s="52">
        <v>2.3</v>
      </c>
      <c r="O265" s="52">
        <v>26</v>
      </c>
      <c r="P265" s="52">
        <v>91</v>
      </c>
      <c r="Q265" s="52">
        <v>10</v>
      </c>
      <c r="R265" s="52">
        <v>0.8</v>
      </c>
      <c r="S265" s="15"/>
      <c r="T265" s="15"/>
      <c r="U265" s="15"/>
    </row>
    <row r="266" spans="1:21" ht="15.75" thickBot="1">
      <c r="A266" s="73" t="s">
        <v>71</v>
      </c>
      <c r="B266" s="50">
        <v>200</v>
      </c>
      <c r="C266" s="64">
        <v>2008</v>
      </c>
      <c r="D266" s="64">
        <v>335</v>
      </c>
      <c r="E266" s="61">
        <v>3.1</v>
      </c>
      <c r="F266" s="61"/>
      <c r="G266" s="61">
        <v>5.4</v>
      </c>
      <c r="H266" s="61"/>
      <c r="I266" s="61">
        <v>20.3</v>
      </c>
      <c r="J266" s="61">
        <v>141</v>
      </c>
      <c r="K266" s="61">
        <v>0.14</v>
      </c>
      <c r="L266" s="61">
        <v>5</v>
      </c>
      <c r="M266" s="61">
        <v>0.04</v>
      </c>
      <c r="N266" s="61">
        <v>0.2</v>
      </c>
      <c r="O266" s="44">
        <v>47</v>
      </c>
      <c r="P266" s="99">
        <v>85</v>
      </c>
      <c r="Q266" s="52">
        <v>29</v>
      </c>
      <c r="R266" s="52">
        <v>1.1</v>
      </c>
      <c r="S266" s="15"/>
      <c r="T266" s="15"/>
      <c r="U266" s="15"/>
    </row>
    <row r="267" spans="1:21" ht="15.75" thickBot="1">
      <c r="A267" s="86" t="s">
        <v>106</v>
      </c>
      <c r="B267" s="50">
        <v>200</v>
      </c>
      <c r="C267" s="64">
        <v>2008</v>
      </c>
      <c r="D267" s="64">
        <v>436</v>
      </c>
      <c r="E267" s="61">
        <v>0.2</v>
      </c>
      <c r="F267" s="61"/>
      <c r="G267" s="61">
        <v>0</v>
      </c>
      <c r="H267" s="61"/>
      <c r="I267" s="61">
        <v>25.7</v>
      </c>
      <c r="J267" s="61">
        <v>105</v>
      </c>
      <c r="K267" s="61">
        <v>0.01</v>
      </c>
      <c r="L267" s="61">
        <v>13</v>
      </c>
      <c r="M267" s="61">
        <v>0</v>
      </c>
      <c r="N267" s="61">
        <v>0.1</v>
      </c>
      <c r="O267" s="52">
        <v>8</v>
      </c>
      <c r="P267" s="50">
        <v>5</v>
      </c>
      <c r="Q267" s="52">
        <v>3</v>
      </c>
      <c r="R267" s="62">
        <v>0</v>
      </c>
      <c r="S267" s="15"/>
      <c r="T267" s="15"/>
      <c r="U267" s="15"/>
    </row>
    <row r="268" spans="1:21" ht="26.25" thickBot="1">
      <c r="A268" s="44" t="s">
        <v>91</v>
      </c>
      <c r="B268" s="50">
        <v>40</v>
      </c>
      <c r="C268" s="64" t="s">
        <v>31</v>
      </c>
      <c r="D268" s="64" t="s">
        <v>31</v>
      </c>
      <c r="E268" s="64">
        <v>4.8</v>
      </c>
      <c r="F268" s="64"/>
      <c r="G268" s="64">
        <v>0.3</v>
      </c>
      <c r="H268" s="64"/>
      <c r="I268" s="64">
        <v>21</v>
      </c>
      <c r="J268" s="64">
        <v>100.7</v>
      </c>
      <c r="K268" s="64">
        <v>0.6</v>
      </c>
      <c r="L268" s="64">
        <v>0</v>
      </c>
      <c r="M268" s="64">
        <v>3</v>
      </c>
      <c r="N268" s="64">
        <v>1.8</v>
      </c>
      <c r="O268" s="64">
        <v>75</v>
      </c>
      <c r="P268" s="64">
        <v>2.3</v>
      </c>
      <c r="Q268" s="64">
        <v>15</v>
      </c>
      <c r="R268" s="64">
        <v>0.6</v>
      </c>
      <c r="S268" s="15"/>
      <c r="T268" s="15"/>
      <c r="U268" s="15"/>
    </row>
    <row r="269" spans="1:21" ht="15.75" thickBot="1">
      <c r="A269" s="76" t="s">
        <v>32</v>
      </c>
      <c r="B269" s="70"/>
      <c r="C269" s="71"/>
      <c r="D269" s="71"/>
      <c r="E269" s="71">
        <f>SUM(E263:E268)</f>
        <v>19.2</v>
      </c>
      <c r="F269" s="71">
        <f aca="true" t="shared" si="25" ref="F269:R269">SUM(F263:F268)</f>
        <v>0</v>
      </c>
      <c r="G269" s="71">
        <f t="shared" si="25"/>
        <v>22.900000000000002</v>
      </c>
      <c r="H269" s="71">
        <f t="shared" si="25"/>
        <v>0</v>
      </c>
      <c r="I269" s="71">
        <f t="shared" si="25"/>
        <v>99.4</v>
      </c>
      <c r="J269" s="71">
        <f t="shared" si="25"/>
        <v>743.5</v>
      </c>
      <c r="K269" s="71">
        <f t="shared" si="25"/>
        <v>0.91</v>
      </c>
      <c r="L269" s="71">
        <f t="shared" si="25"/>
        <v>53</v>
      </c>
      <c r="M269" s="71">
        <f t="shared" si="25"/>
        <v>3.31</v>
      </c>
      <c r="N269" s="71">
        <f t="shared" si="25"/>
        <v>6.8999999999999995</v>
      </c>
      <c r="O269" s="71">
        <f t="shared" si="25"/>
        <v>239</v>
      </c>
      <c r="P269" s="71">
        <f t="shared" si="25"/>
        <v>290.3</v>
      </c>
      <c r="Q269" s="71">
        <f t="shared" si="25"/>
        <v>99</v>
      </c>
      <c r="R269" s="71">
        <f t="shared" si="25"/>
        <v>4.2</v>
      </c>
      <c r="S269" s="15"/>
      <c r="T269" s="15"/>
      <c r="U269" s="15"/>
    </row>
    <row r="270" spans="1:21" ht="15.75" thickBot="1">
      <c r="A270" s="251" t="s">
        <v>130</v>
      </c>
      <c r="B270" s="252"/>
      <c r="C270" s="252"/>
      <c r="D270" s="252"/>
      <c r="E270" s="252"/>
      <c r="F270" s="252"/>
      <c r="G270" s="252"/>
      <c r="H270" s="252"/>
      <c r="I270" s="252"/>
      <c r="J270" s="252"/>
      <c r="K270" s="252"/>
      <c r="L270" s="252"/>
      <c r="M270" s="252"/>
      <c r="N270" s="252"/>
      <c r="O270" s="252"/>
      <c r="P270" s="252"/>
      <c r="Q270" s="252"/>
      <c r="R270" s="253"/>
      <c r="S270" s="15"/>
      <c r="T270" s="15"/>
      <c r="U270" s="15"/>
    </row>
    <row r="271" spans="1:21" ht="15.75" thickBot="1">
      <c r="A271" s="80" t="s">
        <v>156</v>
      </c>
      <c r="B271" s="50">
        <v>60</v>
      </c>
      <c r="C271" s="64" t="s">
        <v>31</v>
      </c>
      <c r="D271" s="64" t="s">
        <v>31</v>
      </c>
      <c r="E271" s="62">
        <v>3.2</v>
      </c>
      <c r="F271" s="62"/>
      <c r="G271" s="62">
        <v>2.8</v>
      </c>
      <c r="H271" s="62"/>
      <c r="I271" s="62">
        <v>81.1</v>
      </c>
      <c r="J271" s="62">
        <v>342</v>
      </c>
      <c r="K271" s="62">
        <v>0.33</v>
      </c>
      <c r="L271" s="62">
        <v>6.67</v>
      </c>
      <c r="M271" s="62">
        <v>0.27</v>
      </c>
      <c r="N271" s="62">
        <v>0.67</v>
      </c>
      <c r="O271" s="62">
        <v>0.1</v>
      </c>
      <c r="P271" s="62">
        <v>0.01</v>
      </c>
      <c r="Q271" s="62">
        <v>7</v>
      </c>
      <c r="R271" s="62">
        <v>1</v>
      </c>
      <c r="S271" s="15"/>
      <c r="T271" s="15"/>
      <c r="U271" s="15"/>
    </row>
    <row r="272" spans="1:21" ht="15.75" thickBot="1">
      <c r="A272" s="80" t="s">
        <v>165</v>
      </c>
      <c r="B272" s="50">
        <v>200</v>
      </c>
      <c r="C272" s="64" t="s">
        <v>31</v>
      </c>
      <c r="D272" s="64" t="s">
        <v>31</v>
      </c>
      <c r="E272" s="59">
        <v>0.45</v>
      </c>
      <c r="F272" s="59"/>
      <c r="G272" s="59">
        <v>0.09</v>
      </c>
      <c r="H272" s="59"/>
      <c r="I272" s="59">
        <v>8.91</v>
      </c>
      <c r="J272" s="59">
        <v>38.7</v>
      </c>
      <c r="K272" s="59">
        <v>0.02</v>
      </c>
      <c r="L272" s="59">
        <v>4</v>
      </c>
      <c r="M272" s="59">
        <v>0</v>
      </c>
      <c r="N272" s="59">
        <v>0.2</v>
      </c>
      <c r="O272" s="59">
        <v>14</v>
      </c>
      <c r="P272" s="59">
        <v>14</v>
      </c>
      <c r="Q272" s="59">
        <v>8</v>
      </c>
      <c r="R272" s="59">
        <v>2.8</v>
      </c>
      <c r="S272" s="15"/>
      <c r="T272" s="15"/>
      <c r="U272" s="15"/>
    </row>
    <row r="273" spans="1:21" ht="15.75" thickBot="1">
      <c r="A273" s="69" t="s">
        <v>32</v>
      </c>
      <c r="B273" s="70"/>
      <c r="C273" s="71"/>
      <c r="D273" s="71"/>
      <c r="E273" s="71">
        <f aca="true" t="shared" si="26" ref="E273:R273">SUM(E271:E272)</f>
        <v>3.6500000000000004</v>
      </c>
      <c r="F273" s="71">
        <f t="shared" si="26"/>
        <v>0</v>
      </c>
      <c r="G273" s="71">
        <f t="shared" si="26"/>
        <v>2.8899999999999997</v>
      </c>
      <c r="H273" s="71">
        <f t="shared" si="26"/>
        <v>0</v>
      </c>
      <c r="I273" s="71">
        <f t="shared" si="26"/>
        <v>90.00999999999999</v>
      </c>
      <c r="J273" s="71">
        <f t="shared" si="26"/>
        <v>380.7</v>
      </c>
      <c r="K273" s="71">
        <f t="shared" si="26"/>
        <v>0.35000000000000003</v>
      </c>
      <c r="L273" s="71">
        <f t="shared" si="26"/>
        <v>10.67</v>
      </c>
      <c r="M273" s="71">
        <f t="shared" si="26"/>
        <v>0.27</v>
      </c>
      <c r="N273" s="71">
        <f t="shared" si="26"/>
        <v>0.8700000000000001</v>
      </c>
      <c r="O273" s="71">
        <f t="shared" si="26"/>
        <v>14.1</v>
      </c>
      <c r="P273" s="71">
        <f t="shared" si="26"/>
        <v>14.01</v>
      </c>
      <c r="Q273" s="71">
        <f t="shared" si="26"/>
        <v>15</v>
      </c>
      <c r="R273" s="71">
        <f t="shared" si="26"/>
        <v>3.8</v>
      </c>
      <c r="S273" s="15"/>
      <c r="T273" s="15"/>
      <c r="U273" s="15"/>
    </row>
    <row r="274" spans="1:21" ht="15.75" thickBot="1">
      <c r="A274" s="76" t="s">
        <v>37</v>
      </c>
      <c r="B274" s="70"/>
      <c r="C274" s="76"/>
      <c r="D274" s="76"/>
      <c r="E274" s="71">
        <f aca="true" t="shared" si="27" ref="E274:R274">E273+E269+E261</f>
        <v>35.1</v>
      </c>
      <c r="F274" s="71">
        <f t="shared" si="27"/>
        <v>0</v>
      </c>
      <c r="G274" s="71">
        <f t="shared" si="27"/>
        <v>40.96</v>
      </c>
      <c r="H274" s="71">
        <f t="shared" si="27"/>
        <v>0</v>
      </c>
      <c r="I274" s="71">
        <f t="shared" si="27"/>
        <v>256.73</v>
      </c>
      <c r="J274" s="71">
        <f t="shared" si="27"/>
        <v>1655.8000000000002</v>
      </c>
      <c r="K274" s="71">
        <f t="shared" si="27"/>
        <v>1.383</v>
      </c>
      <c r="L274" s="71">
        <f t="shared" si="27"/>
        <v>64.67</v>
      </c>
      <c r="M274" s="71">
        <f t="shared" si="27"/>
        <v>3.69</v>
      </c>
      <c r="N274" s="71">
        <f t="shared" si="27"/>
        <v>9.08</v>
      </c>
      <c r="O274" s="71">
        <f t="shared" si="27"/>
        <v>471.79999999999995</v>
      </c>
      <c r="P274" s="71">
        <f t="shared" si="27"/>
        <v>476.94</v>
      </c>
      <c r="Q274" s="71">
        <f t="shared" si="27"/>
        <v>140.9</v>
      </c>
      <c r="R274" s="71">
        <f t="shared" si="27"/>
        <v>10.16</v>
      </c>
      <c r="S274" s="15"/>
      <c r="T274" s="15"/>
      <c r="U274" s="15"/>
    </row>
    <row r="275" spans="1:21" ht="15">
      <c r="A275" s="4"/>
      <c r="B275" s="29"/>
      <c r="C275" s="31"/>
      <c r="D275" s="28"/>
      <c r="E275" s="27"/>
      <c r="F275" s="27"/>
      <c r="G275" s="27"/>
      <c r="H275" s="32"/>
      <c r="I275" s="29"/>
      <c r="J275" s="28"/>
      <c r="K275" s="28"/>
      <c r="L275" s="28"/>
      <c r="M275" s="28"/>
      <c r="N275" s="28"/>
      <c r="O275" s="28"/>
      <c r="P275" s="28"/>
      <c r="Q275" s="28"/>
      <c r="R275" s="28"/>
      <c r="S275" s="33"/>
      <c r="T275" s="15"/>
      <c r="U275" s="15"/>
    </row>
    <row r="276" spans="1:21" ht="15">
      <c r="A276" s="43" t="s">
        <v>162</v>
      </c>
      <c r="B276" s="29"/>
      <c r="C276" s="31"/>
      <c r="D276" s="28"/>
      <c r="E276" s="27"/>
      <c r="F276" s="27"/>
      <c r="G276" s="27"/>
      <c r="H276" s="32"/>
      <c r="I276" s="29"/>
      <c r="J276" s="28"/>
      <c r="K276" s="28"/>
      <c r="L276" s="28"/>
      <c r="M276" s="28"/>
      <c r="N276" s="28"/>
      <c r="O276" s="28"/>
      <c r="P276" s="28"/>
      <c r="Q276" s="28"/>
      <c r="R276" s="28"/>
      <c r="S276" s="33"/>
      <c r="T276" s="33"/>
      <c r="U276" s="15"/>
    </row>
    <row r="277" spans="1:21" ht="15">
      <c r="A277" s="43"/>
      <c r="B277" s="29"/>
      <c r="C277" s="31"/>
      <c r="D277" s="28"/>
      <c r="E277" s="27"/>
      <c r="F277" s="27"/>
      <c r="G277" s="27"/>
      <c r="H277" s="32"/>
      <c r="I277" s="29"/>
      <c r="J277" s="28"/>
      <c r="K277" s="28"/>
      <c r="L277" s="28"/>
      <c r="M277" s="28"/>
      <c r="N277" s="28"/>
      <c r="O277" s="28"/>
      <c r="P277" s="28"/>
      <c r="Q277" s="28"/>
      <c r="R277" s="28"/>
      <c r="S277" s="33"/>
      <c r="T277" s="33"/>
      <c r="U277" s="15"/>
    </row>
    <row r="278" spans="1:21" ht="15">
      <c r="A278" s="43" t="s">
        <v>161</v>
      </c>
      <c r="B278" s="29"/>
      <c r="C278" s="31"/>
      <c r="D278" s="28"/>
      <c r="E278" s="27"/>
      <c r="F278" s="27"/>
      <c r="G278" s="27"/>
      <c r="H278" s="32"/>
      <c r="I278" s="29"/>
      <c r="J278" s="28"/>
      <c r="K278" s="28"/>
      <c r="L278" s="28"/>
      <c r="M278" s="28"/>
      <c r="N278" s="28"/>
      <c r="O278" s="28"/>
      <c r="P278" s="28"/>
      <c r="Q278" s="28"/>
      <c r="R278" s="28"/>
      <c r="S278" s="33"/>
      <c r="T278" s="33"/>
      <c r="U278" s="15"/>
    </row>
    <row r="279" spans="1:21" ht="15">
      <c r="A279" s="28"/>
      <c r="B279" s="29"/>
      <c r="C279" s="31"/>
      <c r="D279" s="28"/>
      <c r="E279" s="27"/>
      <c r="F279" s="27"/>
      <c r="G279" s="27"/>
      <c r="H279" s="32"/>
      <c r="I279" s="29"/>
      <c r="J279" s="28"/>
      <c r="K279" s="28"/>
      <c r="L279" s="28"/>
      <c r="M279" s="28"/>
      <c r="N279" s="28"/>
      <c r="O279" s="28"/>
      <c r="P279" s="28"/>
      <c r="Q279" s="28"/>
      <c r="R279" s="28"/>
      <c r="S279" s="33"/>
      <c r="T279" s="33"/>
      <c r="U279" s="15"/>
    </row>
    <row r="280" spans="1:21" ht="15">
      <c r="A280" s="28"/>
      <c r="B280" s="29"/>
      <c r="C280" s="31"/>
      <c r="D280" s="28"/>
      <c r="E280" s="27"/>
      <c r="F280" s="27"/>
      <c r="G280" s="27"/>
      <c r="H280" s="32"/>
      <c r="I280" s="29"/>
      <c r="J280" s="28"/>
      <c r="K280" s="28"/>
      <c r="L280" s="28"/>
      <c r="M280" s="28"/>
      <c r="N280" s="28"/>
      <c r="O280" s="28"/>
      <c r="P280" s="28"/>
      <c r="Q280" s="28"/>
      <c r="R280" s="28"/>
      <c r="S280" s="33"/>
      <c r="T280" s="33"/>
      <c r="U280" s="15"/>
    </row>
    <row r="281" spans="1:21" ht="15">
      <c r="A281" s="28"/>
      <c r="B281" s="29"/>
      <c r="C281" s="31"/>
      <c r="D281" s="28"/>
      <c r="E281" s="27"/>
      <c r="F281" s="27"/>
      <c r="G281" s="27"/>
      <c r="H281" s="32"/>
      <c r="I281" s="29"/>
      <c r="J281" s="28"/>
      <c r="K281" s="28"/>
      <c r="L281" s="28"/>
      <c r="M281" s="28"/>
      <c r="N281" s="28"/>
      <c r="O281" s="28"/>
      <c r="P281" s="28"/>
      <c r="Q281" s="28"/>
      <c r="R281" s="28"/>
      <c r="S281" s="33"/>
      <c r="T281" s="33"/>
      <c r="U281" s="15"/>
    </row>
    <row r="282" spans="1:21" ht="15.75">
      <c r="A282" s="274" t="s">
        <v>157</v>
      </c>
      <c r="B282" s="274"/>
      <c r="C282" s="25"/>
      <c r="D282" s="25"/>
      <c r="E282" s="25"/>
      <c r="F282" s="25"/>
      <c r="G282" s="25"/>
      <c r="H282" s="25"/>
      <c r="I282" s="25"/>
      <c r="J282" s="25"/>
      <c r="K282" s="275" t="s">
        <v>158</v>
      </c>
      <c r="L282" s="275"/>
      <c r="M282" s="275"/>
      <c r="N282" s="275"/>
      <c r="O282" s="275"/>
      <c r="P282" s="275"/>
      <c r="Q282" s="275"/>
      <c r="R282" s="25"/>
      <c r="S282" s="33"/>
      <c r="T282" s="33"/>
      <c r="U282" s="15"/>
    </row>
    <row r="283" spans="1:21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33"/>
      <c r="T283" s="33"/>
      <c r="U283" s="15"/>
    </row>
    <row r="284" spans="1:21" ht="15.7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74" t="s">
        <v>159</v>
      </c>
      <c r="L284" s="274"/>
      <c r="M284" s="274"/>
      <c r="N284" s="274"/>
      <c r="O284" s="274"/>
      <c r="P284" s="274"/>
      <c r="Q284" s="274"/>
      <c r="R284" s="25"/>
      <c r="S284" s="33"/>
      <c r="T284" s="33"/>
      <c r="U284" s="15"/>
    </row>
    <row r="285" spans="1:21" ht="15">
      <c r="A285" s="25"/>
      <c r="B285" s="25"/>
      <c r="C285" s="25"/>
      <c r="D285" s="25"/>
      <c r="E285" s="25"/>
      <c r="F285" s="25"/>
      <c r="G285" s="25"/>
      <c r="H285" s="25"/>
      <c r="I285" s="25"/>
      <c r="J285" s="25"/>
      <c r="K285" s="25"/>
      <c r="L285" s="25"/>
      <c r="M285" s="25"/>
      <c r="N285" s="25"/>
      <c r="O285" s="25"/>
      <c r="P285" s="25"/>
      <c r="Q285" s="25"/>
      <c r="R285" s="25"/>
      <c r="S285" s="33"/>
      <c r="T285" s="33"/>
      <c r="U285" s="15"/>
    </row>
    <row r="286" spans="1:21" ht="30.75" customHeight="1">
      <c r="A286" s="276" t="s">
        <v>164</v>
      </c>
      <c r="B286" s="276"/>
      <c r="C286" s="276"/>
      <c r="D286" s="276"/>
      <c r="E286" s="276"/>
      <c r="F286" s="276"/>
      <c r="G286" s="276"/>
      <c r="H286" s="276"/>
      <c r="I286" s="276"/>
      <c r="J286" s="276"/>
      <c r="K286" s="276"/>
      <c r="L286" s="276"/>
      <c r="M286" s="276"/>
      <c r="N286" s="276"/>
      <c r="O286" s="276"/>
      <c r="P286" s="276"/>
      <c r="Q286" s="276"/>
      <c r="R286" s="276"/>
      <c r="S286" s="33"/>
      <c r="T286" s="33"/>
      <c r="U286" s="15"/>
    </row>
    <row r="287" spans="1:21" ht="15">
      <c r="A287" s="25"/>
      <c r="B287" s="25"/>
      <c r="C287" s="25"/>
      <c r="D287" s="25"/>
      <c r="E287" s="25"/>
      <c r="F287" s="25"/>
      <c r="G287" s="25"/>
      <c r="H287" s="25"/>
      <c r="I287" s="25"/>
      <c r="J287" s="25"/>
      <c r="K287" s="25"/>
      <c r="L287" s="25"/>
      <c r="M287" s="25"/>
      <c r="N287" s="25"/>
      <c r="O287" s="25"/>
      <c r="P287" s="25"/>
      <c r="Q287" s="25"/>
      <c r="R287" s="25"/>
      <c r="S287" s="33"/>
      <c r="T287" s="33"/>
      <c r="U287" s="15"/>
    </row>
    <row r="288" spans="1:21" ht="15">
      <c r="A288" s="275" t="s">
        <v>160</v>
      </c>
      <c r="B288" s="275"/>
      <c r="C288" s="275"/>
      <c r="D288" s="275"/>
      <c r="E288" s="275"/>
      <c r="F288" s="275"/>
      <c r="G288" s="275"/>
      <c r="H288" s="275"/>
      <c r="I288" s="275"/>
      <c r="J288" s="275"/>
      <c r="K288" s="275"/>
      <c r="L288" s="275"/>
      <c r="M288" s="275"/>
      <c r="N288" s="275"/>
      <c r="O288" s="275"/>
      <c r="P288" s="275"/>
      <c r="Q288" s="275"/>
      <c r="R288" s="275"/>
      <c r="S288" s="33"/>
      <c r="T288" s="33"/>
      <c r="U288" s="15"/>
    </row>
    <row r="289" spans="1:21" ht="15.75" thickBot="1">
      <c r="A289" s="28"/>
      <c r="B289" s="29"/>
      <c r="C289" s="31"/>
      <c r="D289" s="28"/>
      <c r="E289" s="27"/>
      <c r="F289" s="27"/>
      <c r="G289" s="27"/>
      <c r="H289" s="32"/>
      <c r="I289" s="29"/>
      <c r="J289" s="28"/>
      <c r="K289" s="28"/>
      <c r="L289" s="28"/>
      <c r="M289" s="28"/>
      <c r="N289" s="28"/>
      <c r="O289" s="28"/>
      <c r="P289" s="28"/>
      <c r="Q289" s="28"/>
      <c r="R289" s="28"/>
      <c r="S289" s="33"/>
      <c r="T289" s="33"/>
      <c r="U289" s="15"/>
    </row>
    <row r="290" spans="1:21" ht="15">
      <c r="A290" s="261" t="s">
        <v>0</v>
      </c>
      <c r="B290" s="24" t="s">
        <v>1</v>
      </c>
      <c r="C290" s="277" t="s">
        <v>3</v>
      </c>
      <c r="D290" s="280" t="s">
        <v>4</v>
      </c>
      <c r="E290" s="283" t="s">
        <v>5</v>
      </c>
      <c r="F290" s="284"/>
      <c r="G290" s="264" t="s">
        <v>6</v>
      </c>
      <c r="H290" s="266"/>
      <c r="I290" s="3" t="s">
        <v>7</v>
      </c>
      <c r="J290" s="261" t="s">
        <v>8</v>
      </c>
      <c r="K290" s="264" t="s">
        <v>9</v>
      </c>
      <c r="L290" s="265"/>
      <c r="M290" s="265"/>
      <c r="N290" s="266"/>
      <c r="O290" s="267" t="s">
        <v>10</v>
      </c>
      <c r="P290" s="265"/>
      <c r="Q290" s="265"/>
      <c r="R290" s="266"/>
      <c r="S290" s="33"/>
      <c r="T290" s="33"/>
      <c r="U290" s="15"/>
    </row>
    <row r="291" spans="1:21" ht="15.75" thickBot="1">
      <c r="A291" s="262"/>
      <c r="B291" s="4" t="s">
        <v>11</v>
      </c>
      <c r="C291" s="278"/>
      <c r="D291" s="281"/>
      <c r="E291" s="285"/>
      <c r="F291" s="286"/>
      <c r="G291" s="287"/>
      <c r="H291" s="288"/>
      <c r="I291" s="5" t="s">
        <v>11</v>
      </c>
      <c r="J291" s="262"/>
      <c r="K291" s="270" t="s">
        <v>12</v>
      </c>
      <c r="L291" s="271"/>
      <c r="M291" s="271"/>
      <c r="N291" s="272"/>
      <c r="O291" s="273" t="s">
        <v>13</v>
      </c>
      <c r="P291" s="271"/>
      <c r="Q291" s="271"/>
      <c r="R291" s="272"/>
      <c r="S291" s="33"/>
      <c r="T291" s="33"/>
      <c r="U291" s="15"/>
    </row>
    <row r="292" spans="1:21" ht="65.25" customHeight="1">
      <c r="A292" s="262"/>
      <c r="B292" s="254"/>
      <c r="C292" s="278"/>
      <c r="D292" s="281"/>
      <c r="E292" s="5" t="s">
        <v>14</v>
      </c>
      <c r="F292" s="6" t="s">
        <v>15</v>
      </c>
      <c r="G292" s="5" t="s">
        <v>14</v>
      </c>
      <c r="H292" s="256" t="s">
        <v>16</v>
      </c>
      <c r="I292" s="259"/>
      <c r="J292" s="262"/>
      <c r="K292" s="261" t="s">
        <v>17</v>
      </c>
      <c r="L292" s="261" t="s">
        <v>18</v>
      </c>
      <c r="M292" s="261" t="s">
        <v>19</v>
      </c>
      <c r="N292" s="261" t="s">
        <v>20</v>
      </c>
      <c r="O292" s="261" t="s">
        <v>21</v>
      </c>
      <c r="P292" s="261" t="s">
        <v>22</v>
      </c>
      <c r="Q292" s="261" t="s">
        <v>23</v>
      </c>
      <c r="R292" s="261" t="s">
        <v>24</v>
      </c>
      <c r="S292" s="33"/>
      <c r="T292" s="33"/>
      <c r="U292" s="15"/>
    </row>
    <row r="293" spans="1:21" ht="15.75" customHeight="1" thickBot="1">
      <c r="A293" s="262"/>
      <c r="B293" s="254"/>
      <c r="C293" s="278"/>
      <c r="D293" s="281"/>
      <c r="E293" s="5" t="s">
        <v>11</v>
      </c>
      <c r="F293" s="6" t="s">
        <v>25</v>
      </c>
      <c r="G293" s="5" t="s">
        <v>11</v>
      </c>
      <c r="H293" s="257"/>
      <c r="I293" s="259"/>
      <c r="J293" s="262"/>
      <c r="K293" s="262"/>
      <c r="L293" s="262"/>
      <c r="M293" s="262"/>
      <c r="N293" s="262"/>
      <c r="O293" s="262"/>
      <c r="P293" s="262"/>
      <c r="Q293" s="262"/>
      <c r="R293" s="262"/>
      <c r="S293" s="33"/>
      <c r="T293" s="33"/>
      <c r="U293" s="15"/>
    </row>
    <row r="294" spans="1:21" ht="15.75" customHeight="1" hidden="1" thickBot="1">
      <c r="A294" s="262"/>
      <c r="B294" s="254"/>
      <c r="C294" s="278"/>
      <c r="D294" s="281"/>
      <c r="E294" s="7"/>
      <c r="F294" s="8" t="s">
        <v>11</v>
      </c>
      <c r="G294" s="7"/>
      <c r="H294" s="257"/>
      <c r="I294" s="259"/>
      <c r="J294" s="262"/>
      <c r="K294" s="262"/>
      <c r="L294" s="262"/>
      <c r="M294" s="262"/>
      <c r="N294" s="262"/>
      <c r="O294" s="262"/>
      <c r="P294" s="262"/>
      <c r="Q294" s="262"/>
      <c r="R294" s="262"/>
      <c r="S294" s="33"/>
      <c r="T294" s="33"/>
      <c r="U294" s="15"/>
    </row>
    <row r="295" spans="1:21" ht="15.75" customHeight="1" hidden="1" thickBot="1">
      <c r="A295" s="263"/>
      <c r="B295" s="255"/>
      <c r="C295" s="279"/>
      <c r="D295" s="282"/>
      <c r="E295" s="9"/>
      <c r="F295" s="7"/>
      <c r="G295" s="7"/>
      <c r="H295" s="258"/>
      <c r="I295" s="260"/>
      <c r="J295" s="263"/>
      <c r="K295" s="5"/>
      <c r="L295" s="5"/>
      <c r="M295" s="5"/>
      <c r="N295" s="5"/>
      <c r="O295" s="5"/>
      <c r="P295" s="5"/>
      <c r="Q295" s="5"/>
      <c r="R295" s="5"/>
      <c r="S295" s="33"/>
      <c r="T295" s="33"/>
      <c r="U295" s="15"/>
    </row>
    <row r="296" spans="1:21" ht="15.75" thickBot="1">
      <c r="A296" s="251" t="s">
        <v>72</v>
      </c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3"/>
      <c r="S296" s="15"/>
      <c r="T296" s="15"/>
      <c r="U296" s="15"/>
    </row>
    <row r="297" spans="1:21" ht="15.75" thickBot="1">
      <c r="A297" s="251" t="s">
        <v>27</v>
      </c>
      <c r="B297" s="252"/>
      <c r="C297" s="252"/>
      <c r="D297" s="252"/>
      <c r="E297" s="252"/>
      <c r="F297" s="252"/>
      <c r="G297" s="252"/>
      <c r="H297" s="252"/>
      <c r="I297" s="252"/>
      <c r="J297" s="252"/>
      <c r="K297" s="252"/>
      <c r="L297" s="252"/>
      <c r="M297" s="252"/>
      <c r="N297" s="252"/>
      <c r="O297" s="252"/>
      <c r="P297" s="252"/>
      <c r="Q297" s="252"/>
      <c r="R297" s="253"/>
      <c r="S297" s="15"/>
      <c r="T297" s="15"/>
      <c r="U297" s="15"/>
    </row>
    <row r="298" spans="1:21" ht="15.75" thickBot="1">
      <c r="A298" s="44" t="s">
        <v>53</v>
      </c>
      <c r="B298" s="52">
        <v>110</v>
      </c>
      <c r="C298" s="77">
        <v>2008</v>
      </c>
      <c r="D298" s="64">
        <v>214</v>
      </c>
      <c r="E298" s="64">
        <v>10.6</v>
      </c>
      <c r="F298" s="64"/>
      <c r="G298" s="64">
        <v>17.5</v>
      </c>
      <c r="H298" s="64"/>
      <c r="I298" s="64">
        <v>2</v>
      </c>
      <c r="J298" s="64">
        <v>283.6</v>
      </c>
      <c r="K298" s="64">
        <v>0.06</v>
      </c>
      <c r="L298" s="64">
        <v>0</v>
      </c>
      <c r="M298" s="64">
        <v>0.2</v>
      </c>
      <c r="N298" s="64">
        <v>3.6</v>
      </c>
      <c r="O298" s="64">
        <v>84</v>
      </c>
      <c r="P298" s="64">
        <v>182</v>
      </c>
      <c r="Q298" s="64">
        <v>14</v>
      </c>
      <c r="R298" s="64">
        <v>2</v>
      </c>
      <c r="S298" s="15" t="s">
        <v>129</v>
      </c>
      <c r="T298" s="15"/>
      <c r="U298" s="15"/>
    </row>
    <row r="299" spans="1:21" ht="15.75" thickBot="1">
      <c r="A299" s="73" t="s">
        <v>29</v>
      </c>
      <c r="B299" s="50">
        <v>200</v>
      </c>
      <c r="C299" s="64">
        <v>2008</v>
      </c>
      <c r="D299" s="64">
        <v>430</v>
      </c>
      <c r="E299" s="64">
        <v>0.2</v>
      </c>
      <c r="F299" s="64"/>
      <c r="G299" s="64">
        <v>0.1</v>
      </c>
      <c r="H299" s="64">
        <v>15</v>
      </c>
      <c r="I299" s="64">
        <v>15</v>
      </c>
      <c r="J299" s="64">
        <v>60</v>
      </c>
      <c r="K299" s="64">
        <v>0</v>
      </c>
      <c r="L299" s="64">
        <v>0</v>
      </c>
      <c r="M299" s="64">
        <v>0</v>
      </c>
      <c r="N299" s="64">
        <v>0</v>
      </c>
      <c r="O299" s="64">
        <v>5</v>
      </c>
      <c r="P299" s="64">
        <v>8</v>
      </c>
      <c r="Q299" s="64">
        <v>4</v>
      </c>
      <c r="R299" s="64">
        <v>1</v>
      </c>
      <c r="S299" s="15"/>
      <c r="T299" s="15"/>
      <c r="U299" s="15"/>
    </row>
    <row r="300" spans="1:21" ht="15.75" thickBot="1">
      <c r="A300" s="73" t="s">
        <v>54</v>
      </c>
      <c r="B300" s="50">
        <v>100</v>
      </c>
      <c r="C300" s="64" t="s">
        <v>31</v>
      </c>
      <c r="D300" s="64" t="s">
        <v>31</v>
      </c>
      <c r="E300" s="64">
        <v>1.5</v>
      </c>
      <c r="F300" s="64"/>
      <c r="G300" s="64">
        <v>0.5</v>
      </c>
      <c r="H300" s="64"/>
      <c r="I300" s="64">
        <v>21</v>
      </c>
      <c r="J300" s="64">
        <v>96</v>
      </c>
      <c r="K300" s="64">
        <v>0.04</v>
      </c>
      <c r="L300" s="64">
        <v>10</v>
      </c>
      <c r="M300" s="64">
        <v>20</v>
      </c>
      <c r="N300" s="64">
        <v>0.4</v>
      </c>
      <c r="O300" s="64">
        <v>8</v>
      </c>
      <c r="P300" s="64">
        <v>28</v>
      </c>
      <c r="Q300" s="64">
        <v>42</v>
      </c>
      <c r="R300" s="64">
        <v>0.6</v>
      </c>
      <c r="S300" s="15"/>
      <c r="T300" s="15"/>
      <c r="U300" s="15"/>
    </row>
    <row r="301" spans="1:21" ht="15.75" thickBot="1">
      <c r="A301" s="44" t="s">
        <v>92</v>
      </c>
      <c r="B301" s="85">
        <v>30</v>
      </c>
      <c r="C301" s="52" t="s">
        <v>31</v>
      </c>
      <c r="D301" s="52" t="s">
        <v>31</v>
      </c>
      <c r="E301" s="52">
        <v>2.25</v>
      </c>
      <c r="F301" s="52"/>
      <c r="G301" s="52">
        <v>0.87</v>
      </c>
      <c r="H301" s="52"/>
      <c r="I301" s="52">
        <v>15.42</v>
      </c>
      <c r="J301" s="52">
        <v>43</v>
      </c>
      <c r="K301" s="52">
        <v>0.04</v>
      </c>
      <c r="L301" s="52">
        <v>60</v>
      </c>
      <c r="M301" s="52">
        <v>8</v>
      </c>
      <c r="N301" s="52">
        <v>0.2</v>
      </c>
      <c r="O301" s="52">
        <v>34</v>
      </c>
      <c r="P301" s="52">
        <v>0.3</v>
      </c>
      <c r="Q301" s="52">
        <v>13</v>
      </c>
      <c r="R301" s="52">
        <v>0.3</v>
      </c>
      <c r="S301" s="15"/>
      <c r="T301" s="15"/>
      <c r="U301" s="15"/>
    </row>
    <row r="302" spans="1:21" ht="15.75" thickBot="1">
      <c r="A302" s="69" t="s">
        <v>32</v>
      </c>
      <c r="B302" s="70"/>
      <c r="C302" s="101"/>
      <c r="D302" s="69"/>
      <c r="E302" s="76">
        <f aca="true" t="shared" si="28" ref="E302:R302">SUM(E298:E301)</f>
        <v>14.549999999999999</v>
      </c>
      <c r="F302" s="76">
        <f t="shared" si="28"/>
        <v>0</v>
      </c>
      <c r="G302" s="76">
        <f t="shared" si="28"/>
        <v>18.970000000000002</v>
      </c>
      <c r="H302" s="76">
        <f t="shared" si="28"/>
        <v>15</v>
      </c>
      <c r="I302" s="76">
        <f t="shared" si="28"/>
        <v>53.42</v>
      </c>
      <c r="J302" s="76">
        <f t="shared" si="28"/>
        <v>482.6</v>
      </c>
      <c r="K302" s="76">
        <f t="shared" si="28"/>
        <v>0.14</v>
      </c>
      <c r="L302" s="76">
        <f t="shared" si="28"/>
        <v>70</v>
      </c>
      <c r="M302" s="76">
        <f t="shared" si="28"/>
        <v>28.2</v>
      </c>
      <c r="N302" s="76">
        <f t="shared" si="28"/>
        <v>4.2</v>
      </c>
      <c r="O302" s="76">
        <f t="shared" si="28"/>
        <v>131</v>
      </c>
      <c r="P302" s="76">
        <f t="shared" si="28"/>
        <v>218.3</v>
      </c>
      <c r="Q302" s="76">
        <f t="shared" si="28"/>
        <v>73</v>
      </c>
      <c r="R302" s="76">
        <f t="shared" si="28"/>
        <v>3.9</v>
      </c>
      <c r="S302" s="15"/>
      <c r="T302" s="15"/>
      <c r="U302" s="15"/>
    </row>
    <row r="303" spans="1:21" ht="15.75" thickBot="1">
      <c r="A303" s="251" t="s">
        <v>34</v>
      </c>
      <c r="B303" s="252"/>
      <c r="C303" s="252"/>
      <c r="D303" s="252"/>
      <c r="E303" s="252"/>
      <c r="F303" s="252"/>
      <c r="G303" s="252"/>
      <c r="H303" s="252"/>
      <c r="I303" s="252"/>
      <c r="J303" s="252"/>
      <c r="K303" s="252"/>
      <c r="L303" s="252"/>
      <c r="M303" s="252"/>
      <c r="N303" s="252"/>
      <c r="O303" s="252"/>
      <c r="P303" s="252"/>
      <c r="Q303" s="252"/>
      <c r="R303" s="253"/>
      <c r="S303" s="15"/>
      <c r="T303" s="15"/>
      <c r="U303" s="15"/>
    </row>
    <row r="304" spans="1:21" ht="15.75" thickBot="1">
      <c r="A304" s="73" t="s">
        <v>194</v>
      </c>
      <c r="B304" s="68">
        <v>30</v>
      </c>
      <c r="C304" s="95">
        <v>2008</v>
      </c>
      <c r="D304" s="95">
        <v>40</v>
      </c>
      <c r="E304" s="61">
        <v>3.6</v>
      </c>
      <c r="F304" s="61"/>
      <c r="G304" s="61">
        <v>10.2</v>
      </c>
      <c r="H304" s="61"/>
      <c r="I304" s="61">
        <v>7.8</v>
      </c>
      <c r="J304" s="61">
        <v>137</v>
      </c>
      <c r="K304" s="61">
        <v>0.06</v>
      </c>
      <c r="L304" s="61">
        <v>8</v>
      </c>
      <c r="M304" s="61">
        <v>0.45</v>
      </c>
      <c r="N304" s="50">
        <v>4.6</v>
      </c>
      <c r="O304" s="65">
        <v>20</v>
      </c>
      <c r="P304" s="50">
        <v>46</v>
      </c>
      <c r="Q304" s="50">
        <v>20</v>
      </c>
      <c r="R304" s="62">
        <v>0.9</v>
      </c>
      <c r="S304" s="15"/>
      <c r="T304" s="15"/>
      <c r="U304" s="15"/>
    </row>
    <row r="305" spans="1:21" ht="15.75" thickBot="1">
      <c r="A305" s="63" t="s">
        <v>102</v>
      </c>
      <c r="B305" s="68">
        <v>250</v>
      </c>
      <c r="C305" s="64">
        <v>2008</v>
      </c>
      <c r="D305" s="64">
        <v>101</v>
      </c>
      <c r="E305" s="64">
        <v>3.9</v>
      </c>
      <c r="F305" s="64"/>
      <c r="G305" s="64">
        <v>2.8</v>
      </c>
      <c r="H305" s="64"/>
      <c r="I305" s="64">
        <v>19</v>
      </c>
      <c r="J305" s="64">
        <v>117</v>
      </c>
      <c r="K305" s="64">
        <v>0.09</v>
      </c>
      <c r="L305" s="64">
        <v>6</v>
      </c>
      <c r="M305" s="64">
        <v>0.2</v>
      </c>
      <c r="N305" s="64">
        <v>0.4</v>
      </c>
      <c r="O305" s="64">
        <v>22</v>
      </c>
      <c r="P305" s="64">
        <v>54</v>
      </c>
      <c r="Q305" s="64">
        <v>21</v>
      </c>
      <c r="R305" s="64">
        <v>0.9</v>
      </c>
      <c r="S305" s="15"/>
      <c r="T305" s="15"/>
      <c r="U305" s="15"/>
    </row>
    <row r="306" spans="1:21" ht="26.25" thickBot="1">
      <c r="A306" s="44" t="s">
        <v>74</v>
      </c>
      <c r="B306" s="68" t="s">
        <v>146</v>
      </c>
      <c r="C306" s="52">
        <v>2008</v>
      </c>
      <c r="D306" s="52">
        <v>283</v>
      </c>
      <c r="E306" s="52">
        <v>8.9</v>
      </c>
      <c r="F306" s="52"/>
      <c r="G306" s="52">
        <v>10.4</v>
      </c>
      <c r="H306" s="52"/>
      <c r="I306" s="52">
        <v>6.6</v>
      </c>
      <c r="J306" s="52">
        <v>156</v>
      </c>
      <c r="K306" s="52">
        <v>0.04</v>
      </c>
      <c r="L306" s="52">
        <v>1</v>
      </c>
      <c r="M306" s="52">
        <v>0</v>
      </c>
      <c r="N306" s="52">
        <v>3</v>
      </c>
      <c r="O306" s="52">
        <v>8</v>
      </c>
      <c r="P306" s="50">
        <v>77</v>
      </c>
      <c r="Q306" s="52">
        <v>10</v>
      </c>
      <c r="R306" s="62">
        <v>1</v>
      </c>
      <c r="S306" s="15"/>
      <c r="T306" s="15"/>
      <c r="U306" s="15"/>
    </row>
    <row r="307" spans="1:21" ht="15.75" thickBot="1">
      <c r="A307" s="73" t="s">
        <v>44</v>
      </c>
      <c r="B307" s="68">
        <v>150</v>
      </c>
      <c r="C307" s="95">
        <v>2008</v>
      </c>
      <c r="D307" s="95">
        <v>325</v>
      </c>
      <c r="E307" s="61">
        <v>3.7</v>
      </c>
      <c r="F307" s="61"/>
      <c r="G307" s="61">
        <v>6.3</v>
      </c>
      <c r="H307" s="61"/>
      <c r="I307" s="61">
        <v>32.8</v>
      </c>
      <c r="J307" s="61">
        <v>203</v>
      </c>
      <c r="K307" s="61">
        <v>0.02</v>
      </c>
      <c r="L307" s="61">
        <v>0</v>
      </c>
      <c r="M307" s="61">
        <v>0.05</v>
      </c>
      <c r="N307" s="50">
        <v>0.3</v>
      </c>
      <c r="O307" s="65">
        <v>3</v>
      </c>
      <c r="P307" s="50">
        <v>61</v>
      </c>
      <c r="Q307" s="50">
        <v>19</v>
      </c>
      <c r="R307" s="62">
        <v>0.6</v>
      </c>
      <c r="S307" s="15"/>
      <c r="T307" s="15"/>
      <c r="U307" s="15"/>
    </row>
    <row r="308" spans="1:21" ht="26.25" thickBot="1">
      <c r="A308" s="66" t="s">
        <v>36</v>
      </c>
      <c r="B308" s="50">
        <v>200</v>
      </c>
      <c r="C308" s="67">
        <v>2008</v>
      </c>
      <c r="D308" s="64">
        <v>402</v>
      </c>
      <c r="E308" s="61">
        <v>0.6</v>
      </c>
      <c r="F308" s="61"/>
      <c r="G308" s="61">
        <v>0.1</v>
      </c>
      <c r="H308" s="61"/>
      <c r="I308" s="61">
        <v>31.7</v>
      </c>
      <c r="J308" s="61">
        <v>131</v>
      </c>
      <c r="K308" s="61">
        <v>0.02</v>
      </c>
      <c r="L308" s="61">
        <v>0</v>
      </c>
      <c r="M308" s="61">
        <v>0.01</v>
      </c>
      <c r="N308" s="50">
        <v>0.5</v>
      </c>
      <c r="O308" s="65">
        <v>21</v>
      </c>
      <c r="P308" s="50">
        <v>23</v>
      </c>
      <c r="Q308" s="50">
        <v>16</v>
      </c>
      <c r="R308" s="52">
        <v>0.7</v>
      </c>
      <c r="S308" s="15"/>
      <c r="T308" s="15"/>
      <c r="U308" s="15"/>
    </row>
    <row r="309" spans="1:21" ht="26.25" thickBot="1">
      <c r="A309" s="44" t="s">
        <v>91</v>
      </c>
      <c r="B309" s="50">
        <v>30</v>
      </c>
      <c r="C309" s="64" t="s">
        <v>31</v>
      </c>
      <c r="D309" s="64" t="s">
        <v>31</v>
      </c>
      <c r="E309" s="64">
        <v>4.8</v>
      </c>
      <c r="F309" s="64"/>
      <c r="G309" s="64">
        <v>0.3</v>
      </c>
      <c r="H309" s="64"/>
      <c r="I309" s="64">
        <v>21</v>
      </c>
      <c r="J309" s="64">
        <v>100.7</v>
      </c>
      <c r="K309" s="64">
        <v>0.6</v>
      </c>
      <c r="L309" s="64">
        <v>0</v>
      </c>
      <c r="M309" s="64">
        <v>3</v>
      </c>
      <c r="N309" s="64">
        <v>1.8</v>
      </c>
      <c r="O309" s="64">
        <v>75</v>
      </c>
      <c r="P309" s="64">
        <v>2.3</v>
      </c>
      <c r="Q309" s="64">
        <v>15</v>
      </c>
      <c r="R309" s="64">
        <v>0.6</v>
      </c>
      <c r="S309" s="15"/>
      <c r="T309" s="15"/>
      <c r="U309" s="15"/>
    </row>
    <row r="310" spans="1:21" ht="15.75" thickBot="1">
      <c r="A310" s="76" t="s">
        <v>32</v>
      </c>
      <c r="B310" s="70"/>
      <c r="C310" s="87"/>
      <c r="D310" s="76"/>
      <c r="E310" s="76">
        <f>SUM(E304:E309)</f>
        <v>25.5</v>
      </c>
      <c r="F310" s="76">
        <f aca="true" t="shared" si="29" ref="F310:R310">SUM(F304:F309)</f>
        <v>0</v>
      </c>
      <c r="G310" s="76">
        <f t="shared" si="29"/>
        <v>30.1</v>
      </c>
      <c r="H310" s="76">
        <f t="shared" si="29"/>
        <v>0</v>
      </c>
      <c r="I310" s="76">
        <f t="shared" si="29"/>
        <v>118.89999999999999</v>
      </c>
      <c r="J310" s="76">
        <f t="shared" si="29"/>
        <v>844.7</v>
      </c>
      <c r="K310" s="76">
        <f t="shared" si="29"/>
        <v>0.83</v>
      </c>
      <c r="L310" s="76">
        <f t="shared" si="29"/>
        <v>15</v>
      </c>
      <c r="M310" s="76">
        <f t="shared" si="29"/>
        <v>3.71</v>
      </c>
      <c r="N310" s="76">
        <f t="shared" si="29"/>
        <v>10.600000000000001</v>
      </c>
      <c r="O310" s="76">
        <f t="shared" si="29"/>
        <v>149</v>
      </c>
      <c r="P310" s="76">
        <f t="shared" si="29"/>
        <v>263.3</v>
      </c>
      <c r="Q310" s="76">
        <f t="shared" si="29"/>
        <v>101</v>
      </c>
      <c r="R310" s="76">
        <f t="shared" si="29"/>
        <v>4.699999999999999</v>
      </c>
      <c r="S310" s="15"/>
      <c r="T310" s="15"/>
      <c r="U310" s="15"/>
    </row>
    <row r="311" spans="1:21" ht="15.75" thickBot="1">
      <c r="A311" s="251" t="s">
        <v>130</v>
      </c>
      <c r="B311" s="252"/>
      <c r="C311" s="252"/>
      <c r="D311" s="252"/>
      <c r="E311" s="252"/>
      <c r="F311" s="252"/>
      <c r="G311" s="252"/>
      <c r="H311" s="252"/>
      <c r="I311" s="252"/>
      <c r="J311" s="252"/>
      <c r="K311" s="252"/>
      <c r="L311" s="252"/>
      <c r="M311" s="252"/>
      <c r="N311" s="252"/>
      <c r="O311" s="252"/>
      <c r="P311" s="252"/>
      <c r="Q311" s="252"/>
      <c r="R311" s="253"/>
      <c r="S311" s="15"/>
      <c r="T311" s="15"/>
      <c r="U311" s="15"/>
    </row>
    <row r="312" spans="1:21" ht="26.25" thickBot="1">
      <c r="A312" s="80" t="s">
        <v>179</v>
      </c>
      <c r="B312" s="50">
        <v>200</v>
      </c>
      <c r="C312" s="59" t="s">
        <v>31</v>
      </c>
      <c r="D312" s="59" t="s">
        <v>31</v>
      </c>
      <c r="E312" s="52">
        <v>6</v>
      </c>
      <c r="F312" s="52">
        <v>0.2</v>
      </c>
      <c r="G312" s="52">
        <v>0.2</v>
      </c>
      <c r="H312" s="52">
        <v>8</v>
      </c>
      <c r="I312" s="52">
        <v>62</v>
      </c>
      <c r="J312" s="52">
        <v>252</v>
      </c>
      <c r="K312" s="52">
        <v>30</v>
      </c>
      <c r="L312" s="52">
        <v>196</v>
      </c>
      <c r="M312" s="52">
        <v>0</v>
      </c>
      <c r="N312" s="52">
        <v>0.08</v>
      </c>
      <c r="O312" s="52">
        <v>2</v>
      </c>
      <c r="P312" s="52">
        <v>0</v>
      </c>
      <c r="Q312" s="52">
        <v>0</v>
      </c>
      <c r="R312" s="52">
        <v>0</v>
      </c>
      <c r="S312" s="15"/>
      <c r="T312" s="15"/>
      <c r="U312" s="15"/>
    </row>
    <row r="313" spans="1:21" ht="15.75" thickBot="1">
      <c r="A313" s="94" t="s">
        <v>30</v>
      </c>
      <c r="B313" s="85" t="s">
        <v>170</v>
      </c>
      <c r="C313" s="64" t="s">
        <v>31</v>
      </c>
      <c r="D313" s="64" t="s">
        <v>31</v>
      </c>
      <c r="E313" s="52">
        <v>0.9</v>
      </c>
      <c r="F313" s="52"/>
      <c r="G313" s="52">
        <v>0.2</v>
      </c>
      <c r="H313" s="52"/>
      <c r="I313" s="52">
        <v>8.1</v>
      </c>
      <c r="J313" s="52">
        <v>43</v>
      </c>
      <c r="K313" s="52">
        <v>0.04</v>
      </c>
      <c r="L313" s="52">
        <v>60</v>
      </c>
      <c r="M313" s="52">
        <v>8</v>
      </c>
      <c r="N313" s="52">
        <v>0.2</v>
      </c>
      <c r="O313" s="52">
        <v>34</v>
      </c>
      <c r="P313" s="50">
        <v>0.3</v>
      </c>
      <c r="Q313" s="50">
        <v>13</v>
      </c>
      <c r="R313" s="52">
        <v>0.3</v>
      </c>
      <c r="S313" s="15"/>
      <c r="T313" s="15"/>
      <c r="U313" s="15"/>
    </row>
    <row r="314" spans="1:21" ht="15.75" thickBot="1">
      <c r="A314" s="69" t="s">
        <v>32</v>
      </c>
      <c r="B314" s="70"/>
      <c r="C314" s="87"/>
      <c r="D314" s="76"/>
      <c r="E314" s="71">
        <f aca="true" t="shared" si="30" ref="E314:R314">SUM(E312:E313)</f>
        <v>6.9</v>
      </c>
      <c r="F314" s="71">
        <f t="shared" si="30"/>
        <v>0.2</v>
      </c>
      <c r="G314" s="71">
        <f t="shared" si="30"/>
        <v>0.4</v>
      </c>
      <c r="H314" s="71">
        <f t="shared" si="30"/>
        <v>8</v>
      </c>
      <c r="I314" s="71">
        <f t="shared" si="30"/>
        <v>70.1</v>
      </c>
      <c r="J314" s="71">
        <f t="shared" si="30"/>
        <v>295</v>
      </c>
      <c r="K314" s="71">
        <f t="shared" si="30"/>
        <v>30.04</v>
      </c>
      <c r="L314" s="71">
        <f t="shared" si="30"/>
        <v>256</v>
      </c>
      <c r="M314" s="71">
        <f t="shared" si="30"/>
        <v>8</v>
      </c>
      <c r="N314" s="71">
        <f t="shared" si="30"/>
        <v>0.28</v>
      </c>
      <c r="O314" s="71">
        <f t="shared" si="30"/>
        <v>36</v>
      </c>
      <c r="P314" s="71">
        <f t="shared" si="30"/>
        <v>0.3</v>
      </c>
      <c r="Q314" s="71">
        <f t="shared" si="30"/>
        <v>13</v>
      </c>
      <c r="R314" s="71">
        <f t="shared" si="30"/>
        <v>0.3</v>
      </c>
      <c r="S314" s="15"/>
      <c r="T314" s="15"/>
      <c r="U314" s="15"/>
    </row>
    <row r="315" spans="1:21" ht="15.75" thickBot="1">
      <c r="A315" s="76" t="s">
        <v>37</v>
      </c>
      <c r="B315" s="70"/>
      <c r="C315" s="76"/>
      <c r="D315" s="76"/>
      <c r="E315" s="71">
        <f aca="true" t="shared" si="31" ref="E315:R315">E314+E310+E302</f>
        <v>46.949999999999996</v>
      </c>
      <c r="F315" s="71">
        <f t="shared" si="31"/>
        <v>0.2</v>
      </c>
      <c r="G315" s="71">
        <f t="shared" si="31"/>
        <v>49.47</v>
      </c>
      <c r="H315" s="71">
        <f t="shared" si="31"/>
        <v>23</v>
      </c>
      <c r="I315" s="71">
        <f t="shared" si="31"/>
        <v>242.42000000000002</v>
      </c>
      <c r="J315" s="71">
        <f t="shared" si="31"/>
        <v>1622.3000000000002</v>
      </c>
      <c r="K315" s="71">
        <f t="shared" si="31"/>
        <v>31.009999999999998</v>
      </c>
      <c r="L315" s="71">
        <f t="shared" si="31"/>
        <v>341</v>
      </c>
      <c r="M315" s="71">
        <f t="shared" si="31"/>
        <v>39.91</v>
      </c>
      <c r="N315" s="71">
        <f t="shared" si="31"/>
        <v>15.080000000000002</v>
      </c>
      <c r="O315" s="71">
        <f t="shared" si="31"/>
        <v>316</v>
      </c>
      <c r="P315" s="71">
        <f t="shared" si="31"/>
        <v>481.90000000000003</v>
      </c>
      <c r="Q315" s="71">
        <f t="shared" si="31"/>
        <v>187</v>
      </c>
      <c r="R315" s="71">
        <f t="shared" si="31"/>
        <v>8.899999999999999</v>
      </c>
      <c r="S315" s="15"/>
      <c r="T315" s="15"/>
      <c r="U315" s="15"/>
    </row>
    <row r="316" spans="1:21" ht="15">
      <c r="A316" s="4"/>
      <c r="B316" s="29"/>
      <c r="C316" s="31"/>
      <c r="D316" s="28"/>
      <c r="E316" s="27"/>
      <c r="F316" s="27"/>
      <c r="G316" s="27"/>
      <c r="H316" s="32"/>
      <c r="I316" s="29"/>
      <c r="J316" s="28"/>
      <c r="K316" s="28"/>
      <c r="L316" s="28"/>
      <c r="M316" s="28"/>
      <c r="N316" s="28"/>
      <c r="O316" s="28"/>
      <c r="P316" s="28"/>
      <c r="Q316" s="28"/>
      <c r="R316" s="28"/>
      <c r="S316" s="33"/>
      <c r="T316" s="15"/>
      <c r="U316" s="15"/>
    </row>
    <row r="317" spans="1:21" ht="15">
      <c r="A317" s="43" t="s">
        <v>162</v>
      </c>
      <c r="B317" s="29"/>
      <c r="C317" s="31"/>
      <c r="D317" s="28"/>
      <c r="E317" s="27"/>
      <c r="F317" s="27"/>
      <c r="G317" s="27"/>
      <c r="H317" s="32"/>
      <c r="I317" s="29"/>
      <c r="J317" s="28"/>
      <c r="K317" s="28"/>
      <c r="L317" s="28"/>
      <c r="M317" s="28"/>
      <c r="N317" s="28"/>
      <c r="O317" s="28"/>
      <c r="P317" s="28"/>
      <c r="Q317" s="28"/>
      <c r="R317" s="28"/>
      <c r="S317" s="33"/>
      <c r="T317" s="15"/>
      <c r="U317" s="15"/>
    </row>
    <row r="318" spans="1:21" ht="15">
      <c r="A318" s="43" t="s">
        <v>161</v>
      </c>
      <c r="B318" s="29"/>
      <c r="C318" s="31"/>
      <c r="D318" s="28"/>
      <c r="E318" s="27"/>
      <c r="F318" s="27"/>
      <c r="G318" s="27"/>
      <c r="H318" s="32"/>
      <c r="I318" s="29"/>
      <c r="J318" s="28"/>
      <c r="K318" s="28"/>
      <c r="L318" s="28"/>
      <c r="M318" s="28"/>
      <c r="N318" s="28"/>
      <c r="O318" s="28"/>
      <c r="P318" s="28"/>
      <c r="Q318" s="28"/>
      <c r="R318" s="28"/>
      <c r="S318" s="33"/>
      <c r="T318" s="15"/>
      <c r="U318" s="15"/>
    </row>
    <row r="319" spans="1:21" ht="15">
      <c r="A319" s="28"/>
      <c r="B319" s="29"/>
      <c r="C319" s="31"/>
      <c r="D319" s="28"/>
      <c r="E319" s="27"/>
      <c r="F319" s="27"/>
      <c r="G319" s="27"/>
      <c r="H319" s="32"/>
      <c r="I319" s="29"/>
      <c r="J319" s="28"/>
      <c r="K319" s="28"/>
      <c r="L319" s="28"/>
      <c r="M319" s="28"/>
      <c r="N319" s="28"/>
      <c r="O319" s="28"/>
      <c r="P319" s="28"/>
      <c r="Q319" s="28"/>
      <c r="R319" s="28"/>
      <c r="S319" s="33"/>
      <c r="T319" s="15"/>
      <c r="U319" s="15"/>
    </row>
    <row r="320" spans="1:21" ht="15.75">
      <c r="A320" s="274" t="s">
        <v>157</v>
      </c>
      <c r="B320" s="274"/>
      <c r="C320" s="25"/>
      <c r="D320" s="25"/>
      <c r="E320" s="25"/>
      <c r="F320" s="25"/>
      <c r="G320" s="25"/>
      <c r="H320" s="25"/>
      <c r="I320" s="25"/>
      <c r="J320" s="25"/>
      <c r="K320" s="275" t="s">
        <v>158</v>
      </c>
      <c r="L320" s="275"/>
      <c r="M320" s="275"/>
      <c r="N320" s="275"/>
      <c r="O320" s="275"/>
      <c r="P320" s="275"/>
      <c r="Q320" s="275"/>
      <c r="R320" s="25"/>
      <c r="S320" s="33"/>
      <c r="T320" s="15"/>
      <c r="U320" s="15"/>
    </row>
    <row r="321" spans="1:21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33"/>
      <c r="T321" s="15"/>
      <c r="U321" s="15"/>
    </row>
    <row r="322" spans="1:21" ht="15.75">
      <c r="A322" s="25"/>
      <c r="B322" s="25"/>
      <c r="C322" s="25"/>
      <c r="D322" s="25"/>
      <c r="E322" s="25"/>
      <c r="F322" s="25"/>
      <c r="G322" s="25"/>
      <c r="H322" s="25"/>
      <c r="I322" s="25"/>
      <c r="J322" s="25"/>
      <c r="K322" s="274" t="s">
        <v>159</v>
      </c>
      <c r="L322" s="274"/>
      <c r="M322" s="274"/>
      <c r="N322" s="274"/>
      <c r="O322" s="274"/>
      <c r="P322" s="274"/>
      <c r="Q322" s="274"/>
      <c r="R322" s="25"/>
      <c r="S322" s="33"/>
      <c r="T322" s="15"/>
      <c r="U322" s="15"/>
    </row>
    <row r="323" spans="1:21" ht="15">
      <c r="A323" s="25"/>
      <c r="B323" s="25"/>
      <c r="C323" s="25"/>
      <c r="D323" s="25"/>
      <c r="E323" s="25"/>
      <c r="F323" s="25"/>
      <c r="G323" s="25"/>
      <c r="H323" s="25"/>
      <c r="I323" s="25"/>
      <c r="J323" s="25"/>
      <c r="K323" s="25"/>
      <c r="L323" s="25"/>
      <c r="M323" s="25"/>
      <c r="N323" s="25"/>
      <c r="O323" s="25"/>
      <c r="P323" s="25"/>
      <c r="Q323" s="25"/>
      <c r="R323" s="25"/>
      <c r="S323" s="33"/>
      <c r="T323" s="15"/>
      <c r="U323" s="15"/>
    </row>
    <row r="324" spans="1:21" ht="30" customHeight="1">
      <c r="A324" s="276" t="s">
        <v>164</v>
      </c>
      <c r="B324" s="276"/>
      <c r="C324" s="276"/>
      <c r="D324" s="276"/>
      <c r="E324" s="276"/>
      <c r="F324" s="276"/>
      <c r="G324" s="276"/>
      <c r="H324" s="276"/>
      <c r="I324" s="276"/>
      <c r="J324" s="276"/>
      <c r="K324" s="276"/>
      <c r="L324" s="276"/>
      <c r="M324" s="276"/>
      <c r="N324" s="276"/>
      <c r="O324" s="276"/>
      <c r="P324" s="276"/>
      <c r="Q324" s="276"/>
      <c r="R324" s="276"/>
      <c r="S324" s="33"/>
      <c r="T324" s="15"/>
      <c r="U324" s="15"/>
    </row>
    <row r="325" spans="1:21" ht="15">
      <c r="A325" s="25"/>
      <c r="B325" s="25"/>
      <c r="C325" s="25"/>
      <c r="D325" s="25"/>
      <c r="E325" s="25"/>
      <c r="F325" s="25"/>
      <c r="G325" s="25"/>
      <c r="H325" s="25"/>
      <c r="I325" s="25"/>
      <c r="J325" s="25"/>
      <c r="K325" s="25"/>
      <c r="L325" s="25"/>
      <c r="M325" s="25"/>
      <c r="N325" s="25"/>
      <c r="O325" s="25"/>
      <c r="P325" s="25"/>
      <c r="Q325" s="25"/>
      <c r="R325" s="25"/>
      <c r="S325" s="33"/>
      <c r="T325" s="15"/>
      <c r="U325" s="15"/>
    </row>
    <row r="326" spans="1:21" ht="15">
      <c r="A326" s="275" t="s">
        <v>160</v>
      </c>
      <c r="B326" s="275"/>
      <c r="C326" s="275"/>
      <c r="D326" s="275"/>
      <c r="E326" s="275"/>
      <c r="F326" s="275"/>
      <c r="G326" s="275"/>
      <c r="H326" s="275"/>
      <c r="I326" s="275"/>
      <c r="J326" s="275"/>
      <c r="K326" s="275"/>
      <c r="L326" s="275"/>
      <c r="M326" s="275"/>
      <c r="N326" s="275"/>
      <c r="O326" s="275"/>
      <c r="P326" s="275"/>
      <c r="Q326" s="275"/>
      <c r="R326" s="275"/>
      <c r="S326" s="33"/>
      <c r="T326" s="15"/>
      <c r="U326" s="15"/>
    </row>
    <row r="327" spans="1:21" ht="15.75" thickBot="1">
      <c r="A327" s="28"/>
      <c r="B327" s="29"/>
      <c r="C327" s="31"/>
      <c r="D327" s="28"/>
      <c r="E327" s="27"/>
      <c r="F327" s="27"/>
      <c r="G327" s="27"/>
      <c r="H327" s="32"/>
      <c r="I327" s="29"/>
      <c r="J327" s="28"/>
      <c r="K327" s="28"/>
      <c r="L327" s="28"/>
      <c r="M327" s="28"/>
      <c r="N327" s="28"/>
      <c r="O327" s="28"/>
      <c r="P327" s="28"/>
      <c r="Q327" s="28"/>
      <c r="R327" s="28"/>
      <c r="S327" s="33"/>
      <c r="T327" s="15"/>
      <c r="U327" s="15"/>
    </row>
    <row r="328" spans="1:21" ht="15">
      <c r="A328" s="261" t="s">
        <v>0</v>
      </c>
      <c r="B328" s="24" t="s">
        <v>1</v>
      </c>
      <c r="C328" s="277" t="s">
        <v>3</v>
      </c>
      <c r="D328" s="280" t="s">
        <v>4</v>
      </c>
      <c r="E328" s="283" t="s">
        <v>5</v>
      </c>
      <c r="F328" s="284"/>
      <c r="G328" s="264" t="s">
        <v>6</v>
      </c>
      <c r="H328" s="266"/>
      <c r="I328" s="3" t="s">
        <v>7</v>
      </c>
      <c r="J328" s="261" t="s">
        <v>8</v>
      </c>
      <c r="K328" s="264" t="s">
        <v>9</v>
      </c>
      <c r="L328" s="265"/>
      <c r="M328" s="265"/>
      <c r="N328" s="266"/>
      <c r="O328" s="267" t="s">
        <v>10</v>
      </c>
      <c r="P328" s="265"/>
      <c r="Q328" s="265"/>
      <c r="R328" s="266"/>
      <c r="S328" s="33"/>
      <c r="T328" s="15"/>
      <c r="U328" s="15"/>
    </row>
    <row r="329" spans="1:21" ht="15.75" thickBot="1">
      <c r="A329" s="262"/>
      <c r="B329" s="4" t="s">
        <v>11</v>
      </c>
      <c r="C329" s="278"/>
      <c r="D329" s="281"/>
      <c r="E329" s="285"/>
      <c r="F329" s="286"/>
      <c r="G329" s="287"/>
      <c r="H329" s="288"/>
      <c r="I329" s="5" t="s">
        <v>11</v>
      </c>
      <c r="J329" s="262"/>
      <c r="K329" s="270" t="s">
        <v>12</v>
      </c>
      <c r="L329" s="271"/>
      <c r="M329" s="271"/>
      <c r="N329" s="272"/>
      <c r="O329" s="273" t="s">
        <v>13</v>
      </c>
      <c r="P329" s="271"/>
      <c r="Q329" s="271"/>
      <c r="R329" s="272"/>
      <c r="S329" s="33"/>
      <c r="T329" s="15"/>
      <c r="U329" s="15"/>
    </row>
    <row r="330" spans="1:21" ht="66.75" customHeight="1">
      <c r="A330" s="262"/>
      <c r="B330" s="254"/>
      <c r="C330" s="278"/>
      <c r="D330" s="281"/>
      <c r="E330" s="5" t="s">
        <v>14</v>
      </c>
      <c r="F330" s="6" t="s">
        <v>15</v>
      </c>
      <c r="G330" s="5" t="s">
        <v>14</v>
      </c>
      <c r="H330" s="256" t="s">
        <v>16</v>
      </c>
      <c r="I330" s="259"/>
      <c r="J330" s="262"/>
      <c r="K330" s="261" t="s">
        <v>17</v>
      </c>
      <c r="L330" s="261" t="s">
        <v>18</v>
      </c>
      <c r="M330" s="261" t="s">
        <v>19</v>
      </c>
      <c r="N330" s="261" t="s">
        <v>20</v>
      </c>
      <c r="O330" s="261" t="s">
        <v>21</v>
      </c>
      <c r="P330" s="261" t="s">
        <v>22</v>
      </c>
      <c r="Q330" s="261" t="s">
        <v>23</v>
      </c>
      <c r="R330" s="261" t="s">
        <v>24</v>
      </c>
      <c r="S330" s="33"/>
      <c r="T330" s="15"/>
      <c r="U330" s="15"/>
    </row>
    <row r="331" spans="1:21" ht="12" customHeight="1" thickBot="1">
      <c r="A331" s="262"/>
      <c r="B331" s="254"/>
      <c r="C331" s="278"/>
      <c r="D331" s="281"/>
      <c r="E331" s="5" t="s">
        <v>11</v>
      </c>
      <c r="F331" s="6" t="s">
        <v>25</v>
      </c>
      <c r="G331" s="5" t="s">
        <v>11</v>
      </c>
      <c r="H331" s="257"/>
      <c r="I331" s="259"/>
      <c r="J331" s="262"/>
      <c r="K331" s="262"/>
      <c r="L331" s="262"/>
      <c r="M331" s="262"/>
      <c r="N331" s="262"/>
      <c r="O331" s="262"/>
      <c r="P331" s="262"/>
      <c r="Q331" s="262"/>
      <c r="R331" s="262"/>
      <c r="S331" s="33"/>
      <c r="T331" s="15"/>
      <c r="U331" s="15"/>
    </row>
    <row r="332" spans="1:21" ht="15.75" customHeight="1" hidden="1" thickBot="1">
      <c r="A332" s="262"/>
      <c r="B332" s="254"/>
      <c r="C332" s="278"/>
      <c r="D332" s="281"/>
      <c r="E332" s="7"/>
      <c r="F332" s="8" t="s">
        <v>11</v>
      </c>
      <c r="G332" s="7"/>
      <c r="H332" s="257"/>
      <c r="I332" s="259"/>
      <c r="J332" s="262"/>
      <c r="K332" s="262"/>
      <c r="L332" s="262"/>
      <c r="M332" s="262"/>
      <c r="N332" s="262"/>
      <c r="O332" s="262"/>
      <c r="P332" s="262"/>
      <c r="Q332" s="262"/>
      <c r="R332" s="262"/>
      <c r="S332" s="33"/>
      <c r="T332" s="15"/>
      <c r="U332" s="15"/>
    </row>
    <row r="333" spans="1:21" ht="15.75" customHeight="1" hidden="1" thickBot="1">
      <c r="A333" s="263"/>
      <c r="B333" s="255"/>
      <c r="C333" s="279"/>
      <c r="D333" s="282"/>
      <c r="E333" s="9"/>
      <c r="F333" s="7"/>
      <c r="G333" s="7"/>
      <c r="H333" s="258"/>
      <c r="I333" s="260"/>
      <c r="J333" s="263"/>
      <c r="K333" s="5"/>
      <c r="L333" s="5"/>
      <c r="M333" s="5"/>
      <c r="N333" s="5"/>
      <c r="O333" s="5"/>
      <c r="P333" s="5"/>
      <c r="Q333" s="5"/>
      <c r="R333" s="5"/>
      <c r="S333" s="33"/>
      <c r="T333" s="15"/>
      <c r="U333" s="15"/>
    </row>
    <row r="334" spans="1:21" ht="15.75" thickBot="1">
      <c r="A334" s="251" t="s">
        <v>75</v>
      </c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3"/>
      <c r="S334" s="15"/>
      <c r="T334" s="15"/>
      <c r="U334" s="15"/>
    </row>
    <row r="335" spans="1:21" ht="15.75" thickBot="1">
      <c r="A335" s="251" t="s">
        <v>27</v>
      </c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3"/>
      <c r="S335" s="15"/>
      <c r="T335" s="15"/>
      <c r="U335" s="15"/>
    </row>
    <row r="336" spans="1:21" ht="26.25" thickBot="1">
      <c r="A336" s="73" t="s">
        <v>117</v>
      </c>
      <c r="B336" s="50" t="s">
        <v>62</v>
      </c>
      <c r="C336" s="64">
        <v>2009</v>
      </c>
      <c r="D336" s="64">
        <v>264</v>
      </c>
      <c r="E336" s="64">
        <v>13.3</v>
      </c>
      <c r="F336" s="64"/>
      <c r="G336" s="64">
        <v>6.8</v>
      </c>
      <c r="H336" s="64"/>
      <c r="I336" s="52">
        <v>12.1</v>
      </c>
      <c r="J336" s="52">
        <v>265.6</v>
      </c>
      <c r="K336" s="52">
        <v>0.04</v>
      </c>
      <c r="L336" s="52">
        <v>0</v>
      </c>
      <c r="M336" s="52">
        <v>0</v>
      </c>
      <c r="N336" s="52">
        <v>0.4</v>
      </c>
      <c r="O336" s="52">
        <v>115</v>
      </c>
      <c r="P336" s="52">
        <v>160</v>
      </c>
      <c r="Q336" s="52">
        <v>18</v>
      </c>
      <c r="R336" s="52">
        <v>0.6</v>
      </c>
      <c r="S336" s="15"/>
      <c r="T336" s="15"/>
      <c r="U336" s="15"/>
    </row>
    <row r="337" spans="1:21" ht="15.75" thickBot="1">
      <c r="A337" s="73" t="s">
        <v>47</v>
      </c>
      <c r="B337" s="68">
        <v>200</v>
      </c>
      <c r="C337" s="64">
        <v>2008</v>
      </c>
      <c r="D337" s="64">
        <v>430</v>
      </c>
      <c r="E337" s="64">
        <v>0.2</v>
      </c>
      <c r="F337" s="64">
        <v>0</v>
      </c>
      <c r="G337" s="64">
        <v>0.1</v>
      </c>
      <c r="H337" s="64">
        <v>15</v>
      </c>
      <c r="I337" s="64">
        <v>15</v>
      </c>
      <c r="J337" s="64">
        <v>60</v>
      </c>
      <c r="K337" s="64">
        <v>0</v>
      </c>
      <c r="L337" s="64">
        <v>0</v>
      </c>
      <c r="M337" s="64">
        <v>0</v>
      </c>
      <c r="N337" s="64">
        <v>0</v>
      </c>
      <c r="O337" s="64">
        <v>5</v>
      </c>
      <c r="P337" s="64">
        <v>8</v>
      </c>
      <c r="Q337" s="64">
        <v>4</v>
      </c>
      <c r="R337" s="75">
        <v>1</v>
      </c>
      <c r="S337" s="15"/>
      <c r="T337" s="15"/>
      <c r="U337" s="15"/>
    </row>
    <row r="338" spans="1:21" ht="15.75" thickBot="1">
      <c r="A338" s="44" t="s">
        <v>76</v>
      </c>
      <c r="B338" s="68">
        <v>100</v>
      </c>
      <c r="C338" s="64" t="s">
        <v>31</v>
      </c>
      <c r="D338" s="64" t="s">
        <v>31</v>
      </c>
      <c r="E338" s="64">
        <v>0.4</v>
      </c>
      <c r="F338" s="64"/>
      <c r="G338" s="64">
        <v>0.4</v>
      </c>
      <c r="H338" s="64"/>
      <c r="I338" s="64">
        <v>9.8</v>
      </c>
      <c r="J338" s="64">
        <v>47</v>
      </c>
      <c r="K338" s="64">
        <v>0.03</v>
      </c>
      <c r="L338" s="64">
        <v>10</v>
      </c>
      <c r="M338" s="64">
        <v>5</v>
      </c>
      <c r="N338" s="64">
        <v>0.2</v>
      </c>
      <c r="O338" s="64">
        <v>16</v>
      </c>
      <c r="P338" s="64">
        <v>0.4</v>
      </c>
      <c r="Q338" s="64">
        <v>9</v>
      </c>
      <c r="R338" s="64">
        <v>2.2</v>
      </c>
      <c r="S338" s="15"/>
      <c r="T338" s="15"/>
      <c r="U338" s="15"/>
    </row>
    <row r="339" spans="1:21" ht="15.75" thickBot="1">
      <c r="A339" s="69" t="s">
        <v>32</v>
      </c>
      <c r="B339" s="70"/>
      <c r="C339" s="71"/>
      <c r="D339" s="71"/>
      <c r="E339" s="71">
        <f aca="true" t="shared" si="32" ref="E339:R339">SUM(E336:E338)</f>
        <v>13.9</v>
      </c>
      <c r="F339" s="71">
        <f t="shared" si="32"/>
        <v>0</v>
      </c>
      <c r="G339" s="71">
        <f t="shared" si="32"/>
        <v>7.3</v>
      </c>
      <c r="H339" s="71">
        <f t="shared" si="32"/>
        <v>15</v>
      </c>
      <c r="I339" s="71">
        <f t="shared" si="32"/>
        <v>36.900000000000006</v>
      </c>
      <c r="J339" s="71">
        <f t="shared" si="32"/>
        <v>372.6</v>
      </c>
      <c r="K339" s="71">
        <f t="shared" si="32"/>
        <v>0.07</v>
      </c>
      <c r="L339" s="71">
        <f t="shared" si="32"/>
        <v>10</v>
      </c>
      <c r="M339" s="71">
        <f t="shared" si="32"/>
        <v>5</v>
      </c>
      <c r="N339" s="71">
        <f t="shared" si="32"/>
        <v>0.6000000000000001</v>
      </c>
      <c r="O339" s="71">
        <f t="shared" si="32"/>
        <v>136</v>
      </c>
      <c r="P339" s="71">
        <f t="shared" si="32"/>
        <v>168.4</v>
      </c>
      <c r="Q339" s="71">
        <f t="shared" si="32"/>
        <v>31</v>
      </c>
      <c r="R339" s="71">
        <f t="shared" si="32"/>
        <v>3.8000000000000003</v>
      </c>
      <c r="S339" s="15"/>
      <c r="T339" s="15"/>
      <c r="U339" s="15"/>
    </row>
    <row r="340" spans="1:21" ht="15.75" thickBot="1">
      <c r="A340" s="251" t="s">
        <v>34</v>
      </c>
      <c r="B340" s="252"/>
      <c r="C340" s="252"/>
      <c r="D340" s="252"/>
      <c r="E340" s="252"/>
      <c r="F340" s="252"/>
      <c r="G340" s="252"/>
      <c r="H340" s="252"/>
      <c r="I340" s="252"/>
      <c r="J340" s="252"/>
      <c r="K340" s="252"/>
      <c r="L340" s="252"/>
      <c r="M340" s="252"/>
      <c r="N340" s="252"/>
      <c r="O340" s="252"/>
      <c r="P340" s="252"/>
      <c r="Q340" s="252"/>
      <c r="R340" s="253"/>
      <c r="S340" s="15"/>
      <c r="T340" s="15"/>
      <c r="U340" s="15"/>
    </row>
    <row r="341" spans="1:21" ht="15.75" thickBot="1">
      <c r="A341" s="73" t="s">
        <v>77</v>
      </c>
      <c r="B341" s="50">
        <v>55</v>
      </c>
      <c r="C341" s="64">
        <v>2008</v>
      </c>
      <c r="D341" s="64">
        <v>51</v>
      </c>
      <c r="E341" s="61">
        <v>1.4</v>
      </c>
      <c r="F341" s="61"/>
      <c r="G341" s="61">
        <v>10.1</v>
      </c>
      <c r="H341" s="61"/>
      <c r="I341" s="61">
        <v>6.6</v>
      </c>
      <c r="J341" s="61">
        <v>123</v>
      </c>
      <c r="K341" s="61">
        <v>0.02</v>
      </c>
      <c r="L341" s="61">
        <v>15</v>
      </c>
      <c r="M341" s="61">
        <v>0.25</v>
      </c>
      <c r="N341" s="50">
        <v>4.6</v>
      </c>
      <c r="O341" s="61">
        <v>38</v>
      </c>
      <c r="P341" s="50">
        <v>36</v>
      </c>
      <c r="Q341" s="50">
        <v>19</v>
      </c>
      <c r="R341" s="52">
        <v>1</v>
      </c>
      <c r="S341" s="15"/>
      <c r="T341" s="15"/>
      <c r="U341" s="15"/>
    </row>
    <row r="342" spans="1:21" ht="26.25" thickBot="1">
      <c r="A342" s="73" t="s">
        <v>114</v>
      </c>
      <c r="B342" s="50" t="s">
        <v>42</v>
      </c>
      <c r="C342" s="64">
        <v>2009</v>
      </c>
      <c r="D342" s="64">
        <v>145</v>
      </c>
      <c r="E342" s="52">
        <v>3.1</v>
      </c>
      <c r="F342" s="52"/>
      <c r="G342" s="52">
        <v>5.6</v>
      </c>
      <c r="H342" s="52"/>
      <c r="I342" s="52">
        <v>8</v>
      </c>
      <c r="J342" s="52">
        <v>96</v>
      </c>
      <c r="K342" s="52">
        <v>0.06</v>
      </c>
      <c r="L342" s="52">
        <v>22</v>
      </c>
      <c r="M342" s="52">
        <v>0.21</v>
      </c>
      <c r="N342" s="52">
        <v>0.2</v>
      </c>
      <c r="O342" s="52">
        <v>44</v>
      </c>
      <c r="P342" s="52">
        <v>53</v>
      </c>
      <c r="Q342" s="50">
        <v>22</v>
      </c>
      <c r="R342" s="52">
        <v>0.8</v>
      </c>
      <c r="S342" s="15"/>
      <c r="T342" s="15"/>
      <c r="U342" s="15"/>
    </row>
    <row r="343" spans="1:21" ht="26.25" thickBot="1">
      <c r="A343" s="73" t="s">
        <v>103</v>
      </c>
      <c r="B343" s="50" t="s">
        <v>171</v>
      </c>
      <c r="C343" s="64">
        <v>2008</v>
      </c>
      <c r="D343" s="64">
        <v>312</v>
      </c>
      <c r="E343" s="62">
        <v>15.5</v>
      </c>
      <c r="F343" s="62"/>
      <c r="G343" s="62">
        <v>11.5</v>
      </c>
      <c r="H343" s="62"/>
      <c r="I343" s="62">
        <v>3.6</v>
      </c>
      <c r="J343" s="62">
        <v>180</v>
      </c>
      <c r="K343" s="62">
        <v>0.06</v>
      </c>
      <c r="L343" s="62">
        <v>9</v>
      </c>
      <c r="M343" s="62">
        <v>0.08</v>
      </c>
      <c r="N343" s="52">
        <v>2.4</v>
      </c>
      <c r="O343" s="62">
        <v>41</v>
      </c>
      <c r="P343" s="50">
        <v>144</v>
      </c>
      <c r="Q343" s="50">
        <v>19</v>
      </c>
      <c r="R343" s="52">
        <v>1</v>
      </c>
      <c r="S343" s="15"/>
      <c r="T343" s="15"/>
      <c r="U343" s="15"/>
    </row>
    <row r="344" spans="1:21" ht="15.75" thickBot="1">
      <c r="A344" s="73" t="s">
        <v>63</v>
      </c>
      <c r="B344" s="50">
        <v>150</v>
      </c>
      <c r="C344" s="64">
        <v>2008</v>
      </c>
      <c r="D344" s="64">
        <v>331</v>
      </c>
      <c r="E344" s="61">
        <v>5.5</v>
      </c>
      <c r="F344" s="61"/>
      <c r="G344" s="61">
        <v>4.8</v>
      </c>
      <c r="H344" s="61"/>
      <c r="I344" s="61">
        <v>31.3</v>
      </c>
      <c r="J344" s="61">
        <v>191</v>
      </c>
      <c r="K344" s="61">
        <v>0.06</v>
      </c>
      <c r="L344" s="61">
        <v>0</v>
      </c>
      <c r="M344" s="61">
        <v>0.03</v>
      </c>
      <c r="N344" s="50">
        <v>0.8</v>
      </c>
      <c r="O344" s="61">
        <v>11</v>
      </c>
      <c r="P344" s="50">
        <v>36</v>
      </c>
      <c r="Q344" s="50">
        <v>7</v>
      </c>
      <c r="R344" s="52">
        <v>0.8</v>
      </c>
      <c r="S344" s="15"/>
      <c r="T344" s="15"/>
      <c r="U344" s="15"/>
    </row>
    <row r="345" spans="1:21" ht="15.75" thickBot="1">
      <c r="A345" s="66" t="s">
        <v>45</v>
      </c>
      <c r="B345" s="50">
        <v>200</v>
      </c>
      <c r="C345" s="67">
        <v>2008</v>
      </c>
      <c r="D345" s="64">
        <v>411</v>
      </c>
      <c r="E345" s="61">
        <v>0.1</v>
      </c>
      <c r="F345" s="61"/>
      <c r="G345" s="61">
        <v>0.1</v>
      </c>
      <c r="H345" s="61"/>
      <c r="I345" s="61">
        <v>27.9</v>
      </c>
      <c r="J345" s="61">
        <v>113</v>
      </c>
      <c r="K345" s="61">
        <v>0.01</v>
      </c>
      <c r="L345" s="61">
        <v>2</v>
      </c>
      <c r="M345" s="61">
        <v>0</v>
      </c>
      <c r="N345" s="50">
        <v>0.1</v>
      </c>
      <c r="O345" s="65">
        <v>5</v>
      </c>
      <c r="P345" s="50">
        <v>2</v>
      </c>
      <c r="Q345" s="50">
        <v>8</v>
      </c>
      <c r="R345" s="52">
        <v>0.4</v>
      </c>
      <c r="S345" s="15"/>
      <c r="T345" s="15"/>
      <c r="U345" s="15"/>
    </row>
    <row r="346" spans="1:21" ht="26.25" thickBot="1">
      <c r="A346" s="44" t="s">
        <v>91</v>
      </c>
      <c r="B346" s="50">
        <v>40</v>
      </c>
      <c r="C346" s="64" t="s">
        <v>31</v>
      </c>
      <c r="D346" s="64" t="s">
        <v>31</v>
      </c>
      <c r="E346" s="64">
        <v>4.8</v>
      </c>
      <c r="F346" s="64"/>
      <c r="G346" s="64">
        <v>0.3</v>
      </c>
      <c r="H346" s="64"/>
      <c r="I346" s="64">
        <v>21</v>
      </c>
      <c r="J346" s="64">
        <v>100.7</v>
      </c>
      <c r="K346" s="64">
        <v>0.6</v>
      </c>
      <c r="L346" s="64">
        <v>0</v>
      </c>
      <c r="M346" s="64">
        <v>3</v>
      </c>
      <c r="N346" s="64">
        <v>1.8</v>
      </c>
      <c r="O346" s="64">
        <v>75</v>
      </c>
      <c r="P346" s="64">
        <v>2.3</v>
      </c>
      <c r="Q346" s="64">
        <v>15</v>
      </c>
      <c r="R346" s="64">
        <v>0.6</v>
      </c>
      <c r="S346" s="15"/>
      <c r="T346" s="15"/>
      <c r="U346" s="15"/>
    </row>
    <row r="347" spans="1:21" ht="15.75" thickBot="1">
      <c r="A347" s="82" t="s">
        <v>32</v>
      </c>
      <c r="B347" s="70"/>
      <c r="C347" s="71"/>
      <c r="D347" s="71"/>
      <c r="E347" s="71">
        <f>SUM(E341:E346)</f>
        <v>30.400000000000002</v>
      </c>
      <c r="F347" s="71">
        <f aca="true" t="shared" si="33" ref="F347:R347">SUM(F341:F346)</f>
        <v>0</v>
      </c>
      <c r="G347" s="71">
        <f t="shared" si="33"/>
        <v>32.4</v>
      </c>
      <c r="H347" s="71">
        <f t="shared" si="33"/>
        <v>0</v>
      </c>
      <c r="I347" s="71">
        <f t="shared" si="33"/>
        <v>98.4</v>
      </c>
      <c r="J347" s="71">
        <f t="shared" si="33"/>
        <v>803.7</v>
      </c>
      <c r="K347" s="71">
        <f t="shared" si="33"/>
        <v>0.81</v>
      </c>
      <c r="L347" s="71">
        <f t="shared" si="33"/>
        <v>48</v>
      </c>
      <c r="M347" s="71">
        <f t="shared" si="33"/>
        <v>3.57</v>
      </c>
      <c r="N347" s="71">
        <f t="shared" si="33"/>
        <v>9.9</v>
      </c>
      <c r="O347" s="71">
        <f t="shared" si="33"/>
        <v>214</v>
      </c>
      <c r="P347" s="71">
        <f t="shared" si="33"/>
        <v>273.3</v>
      </c>
      <c r="Q347" s="71">
        <f t="shared" si="33"/>
        <v>90</v>
      </c>
      <c r="R347" s="71">
        <f t="shared" si="33"/>
        <v>4.6</v>
      </c>
      <c r="S347" s="15"/>
      <c r="T347" s="15"/>
      <c r="U347" s="15"/>
    </row>
    <row r="348" spans="1:21" ht="15.75" thickBot="1">
      <c r="A348" s="251" t="s">
        <v>130</v>
      </c>
      <c r="B348" s="252"/>
      <c r="C348" s="252"/>
      <c r="D348" s="252"/>
      <c r="E348" s="252"/>
      <c r="F348" s="252"/>
      <c r="G348" s="252"/>
      <c r="H348" s="252"/>
      <c r="I348" s="252"/>
      <c r="J348" s="252"/>
      <c r="K348" s="252"/>
      <c r="L348" s="252"/>
      <c r="M348" s="252"/>
      <c r="N348" s="252"/>
      <c r="O348" s="252"/>
      <c r="P348" s="252"/>
      <c r="Q348" s="252"/>
      <c r="R348" s="253"/>
      <c r="S348" s="15"/>
      <c r="T348" s="15"/>
      <c r="U348" s="15"/>
    </row>
    <row r="349" spans="1:21" ht="15.75" thickBot="1">
      <c r="A349" s="80" t="s">
        <v>165</v>
      </c>
      <c r="B349" s="50">
        <v>200</v>
      </c>
      <c r="C349" s="64" t="s">
        <v>31</v>
      </c>
      <c r="D349" s="64" t="s">
        <v>31</v>
      </c>
      <c r="E349" s="59">
        <v>0.45</v>
      </c>
      <c r="F349" s="59"/>
      <c r="G349" s="59">
        <v>0.09</v>
      </c>
      <c r="H349" s="59"/>
      <c r="I349" s="59">
        <v>8.91</v>
      </c>
      <c r="J349" s="59">
        <v>38.7</v>
      </c>
      <c r="K349" s="59">
        <v>0.02</v>
      </c>
      <c r="L349" s="59">
        <v>4</v>
      </c>
      <c r="M349" s="59">
        <v>0</v>
      </c>
      <c r="N349" s="59">
        <v>0.2</v>
      </c>
      <c r="O349" s="59">
        <v>14</v>
      </c>
      <c r="P349" s="59">
        <v>14</v>
      </c>
      <c r="Q349" s="59">
        <v>8</v>
      </c>
      <c r="R349" s="59">
        <v>2.8</v>
      </c>
      <c r="S349" s="15"/>
      <c r="T349" s="15"/>
      <c r="U349" s="15"/>
    </row>
    <row r="350" spans="1:21" ht="15.75" thickBot="1">
      <c r="A350" s="80" t="s">
        <v>137</v>
      </c>
      <c r="B350" s="50">
        <v>100</v>
      </c>
      <c r="C350" s="64" t="s">
        <v>31</v>
      </c>
      <c r="D350" s="64" t="s">
        <v>31</v>
      </c>
      <c r="E350" s="52">
        <v>0.9</v>
      </c>
      <c r="F350" s="52"/>
      <c r="G350" s="52">
        <v>0.2</v>
      </c>
      <c r="H350" s="52"/>
      <c r="I350" s="52">
        <v>8.1</v>
      </c>
      <c r="J350" s="52">
        <v>43</v>
      </c>
      <c r="K350" s="52">
        <v>0.04</v>
      </c>
      <c r="L350" s="52">
        <v>60</v>
      </c>
      <c r="M350" s="52">
        <v>8</v>
      </c>
      <c r="N350" s="52">
        <v>0.2</v>
      </c>
      <c r="O350" s="52">
        <v>34</v>
      </c>
      <c r="P350" s="50">
        <v>0.3</v>
      </c>
      <c r="Q350" s="50">
        <v>13</v>
      </c>
      <c r="R350" s="52">
        <v>0.3</v>
      </c>
      <c r="S350" s="15"/>
      <c r="T350" s="15"/>
      <c r="U350" s="15"/>
    </row>
    <row r="351" spans="1:21" ht="15.75" thickBot="1">
      <c r="A351" s="80"/>
      <c r="B351" s="68"/>
      <c r="C351" s="74"/>
      <c r="D351" s="74"/>
      <c r="E351" s="74"/>
      <c r="F351" s="74"/>
      <c r="G351" s="74"/>
      <c r="H351" s="74"/>
      <c r="I351" s="74"/>
      <c r="J351" s="74"/>
      <c r="K351" s="74"/>
      <c r="L351" s="74"/>
      <c r="M351" s="74"/>
      <c r="N351" s="74"/>
      <c r="O351" s="74"/>
      <c r="P351" s="74"/>
      <c r="Q351" s="74"/>
      <c r="R351" s="74"/>
      <c r="S351" s="15"/>
      <c r="T351" s="15"/>
      <c r="U351" s="15"/>
    </row>
    <row r="352" spans="1:21" ht="15.75" thickBot="1">
      <c r="A352" s="69" t="s">
        <v>32</v>
      </c>
      <c r="B352" s="103"/>
      <c r="C352" s="104"/>
      <c r="D352" s="104"/>
      <c r="E352" s="104">
        <f aca="true" t="shared" si="34" ref="E352:R352">SUM(E349:E351)</f>
        <v>1.35</v>
      </c>
      <c r="F352" s="104">
        <f t="shared" si="34"/>
        <v>0</v>
      </c>
      <c r="G352" s="104">
        <f t="shared" si="34"/>
        <v>0.29000000000000004</v>
      </c>
      <c r="H352" s="104">
        <f t="shared" si="34"/>
        <v>0</v>
      </c>
      <c r="I352" s="104">
        <f t="shared" si="34"/>
        <v>17.009999999999998</v>
      </c>
      <c r="J352" s="104">
        <f t="shared" si="34"/>
        <v>81.7</v>
      </c>
      <c r="K352" s="104">
        <f t="shared" si="34"/>
        <v>0.06</v>
      </c>
      <c r="L352" s="104">
        <f t="shared" si="34"/>
        <v>64</v>
      </c>
      <c r="M352" s="104">
        <f t="shared" si="34"/>
        <v>8</v>
      </c>
      <c r="N352" s="104">
        <f t="shared" si="34"/>
        <v>0.4</v>
      </c>
      <c r="O352" s="104">
        <f t="shared" si="34"/>
        <v>48</v>
      </c>
      <c r="P352" s="104">
        <f t="shared" si="34"/>
        <v>14.3</v>
      </c>
      <c r="Q352" s="104">
        <f t="shared" si="34"/>
        <v>21</v>
      </c>
      <c r="R352" s="104">
        <f t="shared" si="34"/>
        <v>3.0999999999999996</v>
      </c>
      <c r="S352" s="15"/>
      <c r="T352" s="15"/>
      <c r="U352" s="15"/>
    </row>
    <row r="353" spans="1:21" ht="15">
      <c r="A353" s="289" t="s">
        <v>78</v>
      </c>
      <c r="B353" s="291"/>
      <c r="C353" s="295"/>
      <c r="D353" s="295"/>
      <c r="E353" s="295">
        <f aca="true" t="shared" si="35" ref="E353:R353">E352+E347+E339</f>
        <v>45.650000000000006</v>
      </c>
      <c r="F353" s="295">
        <f t="shared" si="35"/>
        <v>0</v>
      </c>
      <c r="G353" s="295">
        <f t="shared" si="35"/>
        <v>39.989999999999995</v>
      </c>
      <c r="H353" s="295">
        <f t="shared" si="35"/>
        <v>15</v>
      </c>
      <c r="I353" s="295">
        <f t="shared" si="35"/>
        <v>152.31</v>
      </c>
      <c r="J353" s="295">
        <f t="shared" si="35"/>
        <v>1258</v>
      </c>
      <c r="K353" s="295">
        <f t="shared" si="35"/>
        <v>0.9400000000000002</v>
      </c>
      <c r="L353" s="295">
        <f t="shared" si="35"/>
        <v>122</v>
      </c>
      <c r="M353" s="295">
        <f t="shared" si="35"/>
        <v>16.57</v>
      </c>
      <c r="N353" s="295">
        <f t="shared" si="35"/>
        <v>10.9</v>
      </c>
      <c r="O353" s="295">
        <f t="shared" si="35"/>
        <v>398</v>
      </c>
      <c r="P353" s="295">
        <f t="shared" si="35"/>
        <v>456</v>
      </c>
      <c r="Q353" s="295">
        <f t="shared" si="35"/>
        <v>142</v>
      </c>
      <c r="R353" s="295">
        <f t="shared" si="35"/>
        <v>11.5</v>
      </c>
      <c r="S353" s="15"/>
      <c r="T353" s="15"/>
      <c r="U353" s="15"/>
    </row>
    <row r="354" spans="1:21" ht="3.75" customHeight="1" thickBot="1">
      <c r="A354" s="290"/>
      <c r="B354" s="292"/>
      <c r="C354" s="296"/>
      <c r="D354" s="296"/>
      <c r="E354" s="296"/>
      <c r="F354" s="296"/>
      <c r="G354" s="296"/>
      <c r="H354" s="296"/>
      <c r="I354" s="296"/>
      <c r="J354" s="296"/>
      <c r="K354" s="296"/>
      <c r="L354" s="296"/>
      <c r="M354" s="296"/>
      <c r="N354" s="296"/>
      <c r="O354" s="296"/>
      <c r="P354" s="296"/>
      <c r="Q354" s="296"/>
      <c r="R354" s="296"/>
      <c r="S354" s="15"/>
      <c r="T354" s="15"/>
      <c r="U354" s="15"/>
    </row>
    <row r="355" spans="1:21" ht="15">
      <c r="A355" s="41"/>
      <c r="B355" s="37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3"/>
      <c r="T355" s="15"/>
      <c r="U355" s="15"/>
    </row>
    <row r="356" spans="1:21" ht="15">
      <c r="A356" s="43" t="s">
        <v>162</v>
      </c>
      <c r="B356" s="37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3"/>
      <c r="T356" s="15"/>
      <c r="U356" s="15"/>
    </row>
    <row r="357" spans="1:21" ht="15">
      <c r="A357" s="43"/>
      <c r="B357" s="37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3"/>
      <c r="T357" s="15"/>
      <c r="U357" s="15"/>
    </row>
    <row r="358" spans="1:21" ht="15">
      <c r="A358" s="43" t="s">
        <v>161</v>
      </c>
      <c r="B358" s="37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3"/>
      <c r="T358" s="15"/>
      <c r="U358" s="15"/>
    </row>
    <row r="359" spans="1:21" ht="15">
      <c r="A359" s="36"/>
      <c r="B359" s="37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3"/>
      <c r="T359" s="15"/>
      <c r="U359" s="15"/>
    </row>
    <row r="360" spans="1:21" ht="15">
      <c r="A360" s="36"/>
      <c r="B360" s="37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3"/>
      <c r="T360" s="15"/>
      <c r="U360" s="15"/>
    </row>
    <row r="361" spans="1:21" ht="15.75">
      <c r="A361" s="274" t="s">
        <v>157</v>
      </c>
      <c r="B361" s="274"/>
      <c r="C361" s="25"/>
      <c r="D361" s="25"/>
      <c r="E361" s="25"/>
      <c r="F361" s="25"/>
      <c r="G361" s="25"/>
      <c r="H361" s="25"/>
      <c r="I361" s="25"/>
      <c r="J361" s="25"/>
      <c r="K361" s="275" t="s">
        <v>158</v>
      </c>
      <c r="L361" s="275"/>
      <c r="M361" s="275"/>
      <c r="N361" s="275"/>
      <c r="O361" s="275"/>
      <c r="P361" s="275"/>
      <c r="Q361" s="275"/>
      <c r="R361" s="25"/>
      <c r="S361" s="33"/>
      <c r="T361" s="15"/>
      <c r="U361" s="15"/>
    </row>
    <row r="362" spans="1:21" ht="15">
      <c r="A362" s="25"/>
      <c r="B362" s="25"/>
      <c r="C362" s="25"/>
      <c r="D362" s="25"/>
      <c r="E362" s="25"/>
      <c r="F362" s="25"/>
      <c r="G362" s="25"/>
      <c r="H362" s="25"/>
      <c r="I362" s="25"/>
      <c r="J362" s="25"/>
      <c r="K362" s="25"/>
      <c r="L362" s="25"/>
      <c r="M362" s="25"/>
      <c r="N362" s="25"/>
      <c r="O362" s="25"/>
      <c r="P362" s="25"/>
      <c r="Q362" s="25"/>
      <c r="R362" s="25"/>
      <c r="S362" s="33"/>
      <c r="T362" s="15"/>
      <c r="U362" s="15"/>
    </row>
    <row r="363" spans="1:21" ht="15.75">
      <c r="A363" s="25"/>
      <c r="B363" s="25"/>
      <c r="C363" s="25"/>
      <c r="D363" s="25"/>
      <c r="E363" s="25"/>
      <c r="F363" s="25"/>
      <c r="G363" s="25"/>
      <c r="H363" s="25"/>
      <c r="I363" s="25"/>
      <c r="J363" s="25"/>
      <c r="K363" s="274" t="s">
        <v>159</v>
      </c>
      <c r="L363" s="274"/>
      <c r="M363" s="274"/>
      <c r="N363" s="274"/>
      <c r="O363" s="274"/>
      <c r="P363" s="274"/>
      <c r="Q363" s="274"/>
      <c r="R363" s="25"/>
      <c r="S363" s="33"/>
      <c r="T363" s="15"/>
      <c r="U363" s="15"/>
    </row>
    <row r="364" spans="1:21" ht="15">
      <c r="A364" s="25"/>
      <c r="B364" s="25"/>
      <c r="C364" s="25"/>
      <c r="D364" s="25"/>
      <c r="E364" s="25"/>
      <c r="F364" s="25"/>
      <c r="G364" s="25"/>
      <c r="H364" s="25"/>
      <c r="I364" s="25"/>
      <c r="J364" s="25"/>
      <c r="K364" s="25"/>
      <c r="L364" s="25"/>
      <c r="M364" s="25"/>
      <c r="N364" s="25"/>
      <c r="O364" s="25"/>
      <c r="P364" s="25"/>
      <c r="Q364" s="25"/>
      <c r="R364" s="25"/>
      <c r="S364" s="33"/>
      <c r="T364" s="15"/>
      <c r="U364" s="15"/>
    </row>
    <row r="365" spans="1:21" ht="30.75" customHeight="1">
      <c r="A365" s="276" t="s">
        <v>164</v>
      </c>
      <c r="B365" s="276"/>
      <c r="C365" s="276"/>
      <c r="D365" s="276"/>
      <c r="E365" s="276"/>
      <c r="F365" s="276"/>
      <c r="G365" s="276"/>
      <c r="H365" s="276"/>
      <c r="I365" s="276"/>
      <c r="J365" s="276"/>
      <c r="K365" s="276"/>
      <c r="L365" s="276"/>
      <c r="M365" s="276"/>
      <c r="N365" s="276"/>
      <c r="O365" s="276"/>
      <c r="P365" s="276"/>
      <c r="Q365" s="276"/>
      <c r="R365" s="276"/>
      <c r="S365" s="33"/>
      <c r="T365" s="15"/>
      <c r="U365" s="15"/>
    </row>
    <row r="366" spans="1:21" ht="15">
      <c r="A366" s="25"/>
      <c r="B366" s="25"/>
      <c r="C366" s="25"/>
      <c r="D366" s="25"/>
      <c r="E366" s="25"/>
      <c r="F366" s="25"/>
      <c r="G366" s="25"/>
      <c r="H366" s="25"/>
      <c r="I366" s="25"/>
      <c r="J366" s="25"/>
      <c r="K366" s="25"/>
      <c r="L366" s="25"/>
      <c r="M366" s="25"/>
      <c r="N366" s="25"/>
      <c r="O366" s="25"/>
      <c r="P366" s="25"/>
      <c r="Q366" s="25"/>
      <c r="R366" s="25"/>
      <c r="S366" s="33"/>
      <c r="T366" s="15"/>
      <c r="U366" s="15"/>
    </row>
    <row r="367" spans="1:21" ht="15.75" thickBot="1">
      <c r="A367" s="275" t="s">
        <v>160</v>
      </c>
      <c r="B367" s="275"/>
      <c r="C367" s="275"/>
      <c r="D367" s="275"/>
      <c r="E367" s="275"/>
      <c r="F367" s="275"/>
      <c r="G367" s="275"/>
      <c r="H367" s="275"/>
      <c r="I367" s="275"/>
      <c r="J367" s="275"/>
      <c r="K367" s="275"/>
      <c r="L367" s="275"/>
      <c r="M367" s="275"/>
      <c r="N367" s="275"/>
      <c r="O367" s="275"/>
      <c r="P367" s="275"/>
      <c r="Q367" s="275"/>
      <c r="R367" s="275"/>
      <c r="S367" s="33"/>
      <c r="T367" s="15"/>
      <c r="U367" s="15"/>
    </row>
    <row r="368" spans="1:21" ht="15">
      <c r="A368" s="261" t="s">
        <v>0</v>
      </c>
      <c r="B368" s="24" t="s">
        <v>1</v>
      </c>
      <c r="C368" s="277" t="s">
        <v>3</v>
      </c>
      <c r="D368" s="280" t="s">
        <v>4</v>
      </c>
      <c r="E368" s="283" t="s">
        <v>5</v>
      </c>
      <c r="F368" s="284"/>
      <c r="G368" s="264" t="s">
        <v>6</v>
      </c>
      <c r="H368" s="266"/>
      <c r="I368" s="3" t="s">
        <v>7</v>
      </c>
      <c r="J368" s="261" t="s">
        <v>8</v>
      </c>
      <c r="K368" s="264" t="s">
        <v>9</v>
      </c>
      <c r="L368" s="265"/>
      <c r="M368" s="265"/>
      <c r="N368" s="266"/>
      <c r="O368" s="267" t="s">
        <v>10</v>
      </c>
      <c r="P368" s="265"/>
      <c r="Q368" s="265"/>
      <c r="R368" s="266"/>
      <c r="S368" s="33"/>
      <c r="T368" s="15"/>
      <c r="U368" s="15"/>
    </row>
    <row r="369" spans="1:21" ht="15.75" thickBot="1">
      <c r="A369" s="262"/>
      <c r="B369" s="4" t="s">
        <v>11</v>
      </c>
      <c r="C369" s="278"/>
      <c r="D369" s="281"/>
      <c r="E369" s="285"/>
      <c r="F369" s="286"/>
      <c r="G369" s="287"/>
      <c r="H369" s="288"/>
      <c r="I369" s="5" t="s">
        <v>11</v>
      </c>
      <c r="J369" s="262"/>
      <c r="K369" s="270" t="s">
        <v>12</v>
      </c>
      <c r="L369" s="271"/>
      <c r="M369" s="271"/>
      <c r="N369" s="272"/>
      <c r="O369" s="273" t="s">
        <v>13</v>
      </c>
      <c r="P369" s="271"/>
      <c r="Q369" s="271"/>
      <c r="R369" s="272"/>
      <c r="S369" s="33"/>
      <c r="T369" s="15"/>
      <c r="U369" s="15"/>
    </row>
    <row r="370" spans="1:21" ht="67.5" customHeight="1">
      <c r="A370" s="262"/>
      <c r="B370" s="254"/>
      <c r="C370" s="278"/>
      <c r="D370" s="281"/>
      <c r="E370" s="5" t="s">
        <v>14</v>
      </c>
      <c r="F370" s="6" t="s">
        <v>15</v>
      </c>
      <c r="G370" s="5" t="s">
        <v>14</v>
      </c>
      <c r="H370" s="256" t="s">
        <v>16</v>
      </c>
      <c r="I370" s="259"/>
      <c r="J370" s="262"/>
      <c r="K370" s="261" t="s">
        <v>17</v>
      </c>
      <c r="L370" s="261" t="s">
        <v>18</v>
      </c>
      <c r="M370" s="261" t="s">
        <v>19</v>
      </c>
      <c r="N370" s="261" t="s">
        <v>20</v>
      </c>
      <c r="O370" s="261" t="s">
        <v>21</v>
      </c>
      <c r="P370" s="261" t="s">
        <v>22</v>
      </c>
      <c r="Q370" s="261" t="s">
        <v>23</v>
      </c>
      <c r="R370" s="261" t="s">
        <v>24</v>
      </c>
      <c r="S370" s="33"/>
      <c r="T370" s="15"/>
      <c r="U370" s="15"/>
    </row>
    <row r="371" spans="1:21" ht="13.5" customHeight="1" thickBot="1">
      <c r="A371" s="262"/>
      <c r="B371" s="254"/>
      <c r="C371" s="278"/>
      <c r="D371" s="281"/>
      <c r="E371" s="5" t="s">
        <v>11</v>
      </c>
      <c r="F371" s="6" t="s">
        <v>25</v>
      </c>
      <c r="G371" s="5" t="s">
        <v>11</v>
      </c>
      <c r="H371" s="257"/>
      <c r="I371" s="259"/>
      <c r="J371" s="262"/>
      <c r="K371" s="262"/>
      <c r="L371" s="262"/>
      <c r="M371" s="262"/>
      <c r="N371" s="262"/>
      <c r="O371" s="262"/>
      <c r="P371" s="262"/>
      <c r="Q371" s="262"/>
      <c r="R371" s="262"/>
      <c r="S371" s="33"/>
      <c r="T371" s="15"/>
      <c r="U371" s="15"/>
    </row>
    <row r="372" spans="1:21" ht="15.75" customHeight="1" hidden="1" thickBot="1">
      <c r="A372" s="262"/>
      <c r="B372" s="254"/>
      <c r="C372" s="278"/>
      <c r="D372" s="281"/>
      <c r="E372" s="7"/>
      <c r="F372" s="8" t="s">
        <v>11</v>
      </c>
      <c r="G372" s="7"/>
      <c r="H372" s="257"/>
      <c r="I372" s="259"/>
      <c r="J372" s="262"/>
      <c r="K372" s="262"/>
      <c r="L372" s="262"/>
      <c r="M372" s="262"/>
      <c r="N372" s="262"/>
      <c r="O372" s="262"/>
      <c r="P372" s="262"/>
      <c r="Q372" s="262"/>
      <c r="R372" s="262"/>
      <c r="S372" s="33"/>
      <c r="T372" s="15"/>
      <c r="U372" s="15"/>
    </row>
    <row r="373" spans="1:21" ht="15.75" customHeight="1" hidden="1" thickBot="1">
      <c r="A373" s="263"/>
      <c r="B373" s="255"/>
      <c r="C373" s="279"/>
      <c r="D373" s="282"/>
      <c r="E373" s="9"/>
      <c r="F373" s="7"/>
      <c r="G373" s="7"/>
      <c r="H373" s="258"/>
      <c r="I373" s="260"/>
      <c r="J373" s="263"/>
      <c r="K373" s="5"/>
      <c r="L373" s="5"/>
      <c r="M373" s="5"/>
      <c r="N373" s="5"/>
      <c r="O373" s="5"/>
      <c r="P373" s="5"/>
      <c r="Q373" s="5"/>
      <c r="R373" s="5"/>
      <c r="S373" s="33"/>
      <c r="T373" s="15"/>
      <c r="U373" s="15"/>
    </row>
    <row r="374" spans="1:21" ht="15.75" thickBot="1">
      <c r="A374" s="251" t="s">
        <v>79</v>
      </c>
      <c r="B374" s="252"/>
      <c r="C374" s="252"/>
      <c r="D374" s="252"/>
      <c r="E374" s="252"/>
      <c r="F374" s="252"/>
      <c r="G374" s="252"/>
      <c r="H374" s="252"/>
      <c r="I374" s="252"/>
      <c r="J374" s="252"/>
      <c r="K374" s="252"/>
      <c r="L374" s="252"/>
      <c r="M374" s="252"/>
      <c r="N374" s="252"/>
      <c r="O374" s="252"/>
      <c r="P374" s="252"/>
      <c r="Q374" s="252"/>
      <c r="R374" s="253"/>
      <c r="S374" s="15"/>
      <c r="T374" s="15"/>
      <c r="U374" s="15"/>
    </row>
    <row r="375" spans="1:21" ht="15.75" thickBot="1">
      <c r="A375" s="251" t="s">
        <v>27</v>
      </c>
      <c r="B375" s="252"/>
      <c r="C375" s="252"/>
      <c r="D375" s="252"/>
      <c r="E375" s="252"/>
      <c r="F375" s="252"/>
      <c r="G375" s="252"/>
      <c r="H375" s="252"/>
      <c r="I375" s="252"/>
      <c r="J375" s="252"/>
      <c r="K375" s="252"/>
      <c r="L375" s="252"/>
      <c r="M375" s="252"/>
      <c r="N375" s="252"/>
      <c r="O375" s="252"/>
      <c r="P375" s="252"/>
      <c r="Q375" s="252"/>
      <c r="R375" s="253"/>
      <c r="S375" s="15"/>
      <c r="T375" s="15"/>
      <c r="U375" s="15"/>
    </row>
    <row r="376" spans="1:21" ht="16.5" customHeight="1" thickBot="1">
      <c r="A376" s="49" t="s">
        <v>115</v>
      </c>
      <c r="B376" s="50" t="s">
        <v>28</v>
      </c>
      <c r="C376" s="52">
        <v>2008</v>
      </c>
      <c r="D376" s="65">
        <v>184</v>
      </c>
      <c r="E376" s="61">
        <v>6.2</v>
      </c>
      <c r="F376" s="52"/>
      <c r="G376" s="61">
        <v>10</v>
      </c>
      <c r="H376" s="61"/>
      <c r="I376" s="61">
        <v>26.8</v>
      </c>
      <c r="J376" s="61">
        <v>224</v>
      </c>
      <c r="K376" s="61">
        <v>0.1</v>
      </c>
      <c r="L376" s="61">
        <v>2</v>
      </c>
      <c r="M376" s="61">
        <v>0.08</v>
      </c>
      <c r="N376" s="61">
        <v>0.2</v>
      </c>
      <c r="O376" s="61">
        <v>91</v>
      </c>
      <c r="P376" s="61">
        <v>86</v>
      </c>
      <c r="Q376" s="61">
        <v>17</v>
      </c>
      <c r="R376" s="61">
        <v>0</v>
      </c>
      <c r="S376" s="15"/>
      <c r="T376" s="15"/>
      <c r="U376" s="15"/>
    </row>
    <row r="377" spans="1:21" ht="15.75" thickBot="1">
      <c r="A377" s="49" t="s">
        <v>47</v>
      </c>
      <c r="B377" s="50">
        <v>200</v>
      </c>
      <c r="C377" s="64">
        <v>2008</v>
      </c>
      <c r="D377" s="95">
        <v>430</v>
      </c>
      <c r="E377" s="61">
        <v>0.2</v>
      </c>
      <c r="F377" s="52"/>
      <c r="G377" s="61">
        <v>0.1</v>
      </c>
      <c r="H377" s="61"/>
      <c r="I377" s="61">
        <v>15</v>
      </c>
      <c r="J377" s="61">
        <v>60</v>
      </c>
      <c r="K377" s="61">
        <v>0</v>
      </c>
      <c r="L377" s="61">
        <v>0</v>
      </c>
      <c r="M377" s="61">
        <v>0</v>
      </c>
      <c r="N377" s="61">
        <v>0</v>
      </c>
      <c r="O377" s="61">
        <v>5</v>
      </c>
      <c r="P377" s="61">
        <v>8</v>
      </c>
      <c r="Q377" s="61">
        <v>4</v>
      </c>
      <c r="R377" s="61">
        <v>1</v>
      </c>
      <c r="S377" s="15"/>
      <c r="T377" s="15"/>
      <c r="U377" s="15"/>
    </row>
    <row r="378" spans="1:21" ht="15.75" thickBot="1">
      <c r="A378" s="44" t="s">
        <v>92</v>
      </c>
      <c r="B378" s="50">
        <v>30</v>
      </c>
      <c r="C378" s="64" t="s">
        <v>31</v>
      </c>
      <c r="D378" s="105" t="s">
        <v>31</v>
      </c>
      <c r="E378" s="61">
        <v>2.25</v>
      </c>
      <c r="F378" s="52"/>
      <c r="G378" s="61">
        <v>0.87</v>
      </c>
      <c r="H378" s="61"/>
      <c r="I378" s="61">
        <v>15.42</v>
      </c>
      <c r="J378" s="61">
        <v>78.6</v>
      </c>
      <c r="K378" s="61">
        <v>0.33</v>
      </c>
      <c r="L378" s="61">
        <v>0</v>
      </c>
      <c r="M378" s="61">
        <v>0</v>
      </c>
      <c r="N378" s="61">
        <v>0.51</v>
      </c>
      <c r="O378" s="61">
        <v>5.7</v>
      </c>
      <c r="P378" s="61">
        <v>0.63</v>
      </c>
      <c r="Q378" s="61">
        <v>3.9</v>
      </c>
      <c r="R378" s="61">
        <v>0.36</v>
      </c>
      <c r="S378" s="15"/>
      <c r="T378" s="15"/>
      <c r="U378" s="15"/>
    </row>
    <row r="379" spans="1:21" ht="15.75" thickBot="1">
      <c r="A379" s="49" t="s">
        <v>54</v>
      </c>
      <c r="B379" s="50">
        <v>100</v>
      </c>
      <c r="C379" s="64" t="s">
        <v>31</v>
      </c>
      <c r="D379" s="95" t="s">
        <v>31</v>
      </c>
      <c r="E379" s="61">
        <v>1.5</v>
      </c>
      <c r="F379" s="52"/>
      <c r="G379" s="61">
        <v>0.5</v>
      </c>
      <c r="H379" s="61"/>
      <c r="I379" s="61">
        <v>21</v>
      </c>
      <c r="J379" s="61">
        <v>96</v>
      </c>
      <c r="K379" s="61">
        <v>0.04</v>
      </c>
      <c r="L379" s="61">
        <v>10</v>
      </c>
      <c r="M379" s="61">
        <v>20</v>
      </c>
      <c r="N379" s="61">
        <v>0.4</v>
      </c>
      <c r="O379" s="61">
        <v>8</v>
      </c>
      <c r="P379" s="61">
        <v>28</v>
      </c>
      <c r="Q379" s="61">
        <v>42</v>
      </c>
      <c r="R379" s="61">
        <v>0.6</v>
      </c>
      <c r="S379" s="15"/>
      <c r="T379" s="15"/>
      <c r="U379" s="15"/>
    </row>
    <row r="380" spans="1:21" ht="15.75" thickBot="1">
      <c r="A380" s="92" t="s">
        <v>80</v>
      </c>
      <c r="B380" s="50"/>
      <c r="C380" s="52"/>
      <c r="D380" s="52"/>
      <c r="E380" s="98">
        <f aca="true" t="shared" si="36" ref="E380:R380">SUM(E376:E379)</f>
        <v>10.15</v>
      </c>
      <c r="F380" s="98">
        <f t="shared" si="36"/>
        <v>0</v>
      </c>
      <c r="G380" s="98">
        <f t="shared" si="36"/>
        <v>11.469999999999999</v>
      </c>
      <c r="H380" s="98">
        <f t="shared" si="36"/>
        <v>0</v>
      </c>
      <c r="I380" s="98">
        <f t="shared" si="36"/>
        <v>78.22</v>
      </c>
      <c r="J380" s="98">
        <f t="shared" si="36"/>
        <v>458.6</v>
      </c>
      <c r="K380" s="98">
        <f t="shared" si="36"/>
        <v>0.47000000000000003</v>
      </c>
      <c r="L380" s="98">
        <f t="shared" si="36"/>
        <v>12</v>
      </c>
      <c r="M380" s="98">
        <f t="shared" si="36"/>
        <v>20.08</v>
      </c>
      <c r="N380" s="98">
        <f t="shared" si="36"/>
        <v>1.1099999999999999</v>
      </c>
      <c r="O380" s="98">
        <f t="shared" si="36"/>
        <v>109.7</v>
      </c>
      <c r="P380" s="98">
        <f t="shared" si="36"/>
        <v>122.63</v>
      </c>
      <c r="Q380" s="98">
        <f t="shared" si="36"/>
        <v>66.9</v>
      </c>
      <c r="R380" s="98">
        <f t="shared" si="36"/>
        <v>1.96</v>
      </c>
      <c r="S380" s="15"/>
      <c r="T380" s="15"/>
      <c r="U380" s="15"/>
    </row>
    <row r="381" spans="1:21" ht="15.75" thickBot="1">
      <c r="A381" s="251" t="s">
        <v>34</v>
      </c>
      <c r="B381" s="252"/>
      <c r="C381" s="252"/>
      <c r="D381" s="252"/>
      <c r="E381" s="252"/>
      <c r="F381" s="252"/>
      <c r="G381" s="252"/>
      <c r="H381" s="252"/>
      <c r="I381" s="252"/>
      <c r="J381" s="252"/>
      <c r="K381" s="252"/>
      <c r="L381" s="252"/>
      <c r="M381" s="252"/>
      <c r="N381" s="252"/>
      <c r="O381" s="252"/>
      <c r="P381" s="252"/>
      <c r="Q381" s="252"/>
      <c r="R381" s="253"/>
      <c r="S381" s="15"/>
      <c r="T381" s="15"/>
      <c r="U381" s="15"/>
    </row>
    <row r="382" spans="1:21" ht="26.25" thickBot="1">
      <c r="A382" s="73" t="s">
        <v>116</v>
      </c>
      <c r="B382" s="50">
        <v>30</v>
      </c>
      <c r="C382" s="64">
        <v>2008</v>
      </c>
      <c r="D382" s="64">
        <v>48</v>
      </c>
      <c r="E382" s="61">
        <v>2.7</v>
      </c>
      <c r="F382" s="61"/>
      <c r="G382" s="61">
        <v>5.1</v>
      </c>
      <c r="H382" s="61"/>
      <c r="I382" s="61">
        <v>2.6</v>
      </c>
      <c r="J382" s="61">
        <v>67</v>
      </c>
      <c r="K382" s="61">
        <v>0.02</v>
      </c>
      <c r="L382" s="61">
        <v>6</v>
      </c>
      <c r="M382" s="61">
        <v>0</v>
      </c>
      <c r="N382" s="52">
        <v>2.3</v>
      </c>
      <c r="O382" s="61">
        <v>23</v>
      </c>
      <c r="P382" s="50">
        <v>28</v>
      </c>
      <c r="Q382" s="50">
        <v>13</v>
      </c>
      <c r="R382" s="52">
        <v>0.7</v>
      </c>
      <c r="S382" s="15"/>
      <c r="T382" s="15"/>
      <c r="U382" s="15"/>
    </row>
    <row r="383" spans="1:21" ht="26.25" thickBot="1">
      <c r="A383" s="44" t="s">
        <v>50</v>
      </c>
      <c r="B383" s="50" t="s">
        <v>42</v>
      </c>
      <c r="C383" s="64">
        <v>2008</v>
      </c>
      <c r="D383" s="64">
        <v>94</v>
      </c>
      <c r="E383" s="65">
        <v>3.3</v>
      </c>
      <c r="F383" s="61"/>
      <c r="G383" s="61">
        <v>5.03</v>
      </c>
      <c r="H383" s="61"/>
      <c r="I383" s="61">
        <v>12.4</v>
      </c>
      <c r="J383" s="61">
        <v>107</v>
      </c>
      <c r="K383" s="61">
        <v>0.06</v>
      </c>
      <c r="L383" s="61">
        <v>10</v>
      </c>
      <c r="M383" s="61">
        <v>0.18</v>
      </c>
      <c r="N383" s="61">
        <v>2.4</v>
      </c>
      <c r="O383" s="61">
        <v>34</v>
      </c>
      <c r="P383" s="61">
        <v>68</v>
      </c>
      <c r="Q383" s="61">
        <v>20</v>
      </c>
      <c r="R383" s="61">
        <v>0.9</v>
      </c>
      <c r="S383" s="15"/>
      <c r="T383" s="15"/>
      <c r="U383" s="15"/>
    </row>
    <row r="384" spans="1:21" ht="16.5" customHeight="1" thickBot="1">
      <c r="A384" s="73" t="s">
        <v>104</v>
      </c>
      <c r="B384" s="50" t="s">
        <v>148</v>
      </c>
      <c r="C384" s="64">
        <v>2008</v>
      </c>
      <c r="D384" s="64">
        <v>290</v>
      </c>
      <c r="E384" s="61">
        <v>9</v>
      </c>
      <c r="F384" s="61"/>
      <c r="G384" s="61">
        <v>12.2</v>
      </c>
      <c r="H384" s="61"/>
      <c r="I384" s="61">
        <v>6.2</v>
      </c>
      <c r="J384" s="61">
        <v>171</v>
      </c>
      <c r="K384" s="61">
        <v>0.14</v>
      </c>
      <c r="L384" s="61">
        <v>17</v>
      </c>
      <c r="M384" s="61">
        <v>3.99</v>
      </c>
      <c r="N384" s="50">
        <v>2.9</v>
      </c>
      <c r="O384" s="65">
        <v>7</v>
      </c>
      <c r="P384" s="52">
        <v>157</v>
      </c>
      <c r="Q384" s="50">
        <v>10</v>
      </c>
      <c r="R384" s="52">
        <v>4</v>
      </c>
      <c r="S384" s="15"/>
      <c r="T384" s="15"/>
      <c r="U384" s="15"/>
    </row>
    <row r="385" spans="1:21" ht="15.75" thickBot="1">
      <c r="A385" s="73" t="s">
        <v>71</v>
      </c>
      <c r="B385" s="50">
        <v>200</v>
      </c>
      <c r="C385" s="64">
        <v>2008</v>
      </c>
      <c r="D385" s="64">
        <v>335</v>
      </c>
      <c r="E385" s="61">
        <v>3.1</v>
      </c>
      <c r="F385" s="61"/>
      <c r="G385" s="61">
        <v>5.4</v>
      </c>
      <c r="H385" s="61"/>
      <c r="I385" s="61">
        <v>20.3</v>
      </c>
      <c r="J385" s="61">
        <v>141</v>
      </c>
      <c r="K385" s="61">
        <v>0.14</v>
      </c>
      <c r="L385" s="61">
        <v>5</v>
      </c>
      <c r="M385" s="61">
        <v>0.04</v>
      </c>
      <c r="N385" s="61">
        <v>0.2</v>
      </c>
      <c r="O385" s="52">
        <v>47</v>
      </c>
      <c r="P385" s="50">
        <v>85</v>
      </c>
      <c r="Q385" s="52">
        <v>29</v>
      </c>
      <c r="R385" s="52">
        <v>1.1</v>
      </c>
      <c r="S385" s="15"/>
      <c r="T385" s="15"/>
      <c r="U385" s="15"/>
    </row>
    <row r="386" spans="1:21" ht="26.25" thickBot="1">
      <c r="A386" s="86" t="s">
        <v>36</v>
      </c>
      <c r="B386" s="50">
        <v>200</v>
      </c>
      <c r="C386" s="64">
        <v>2008</v>
      </c>
      <c r="D386" s="64">
        <v>402</v>
      </c>
      <c r="E386" s="61">
        <v>0.6</v>
      </c>
      <c r="F386" s="61"/>
      <c r="G386" s="61">
        <v>0.1</v>
      </c>
      <c r="H386" s="61"/>
      <c r="I386" s="61">
        <v>31.7</v>
      </c>
      <c r="J386" s="61">
        <v>131</v>
      </c>
      <c r="K386" s="61">
        <v>0.02</v>
      </c>
      <c r="L386" s="61">
        <v>0</v>
      </c>
      <c r="M386" s="61">
        <v>0.01</v>
      </c>
      <c r="N386" s="61">
        <v>0.5</v>
      </c>
      <c r="O386" s="52">
        <v>21</v>
      </c>
      <c r="P386" s="50">
        <v>23</v>
      </c>
      <c r="Q386" s="52">
        <v>16</v>
      </c>
      <c r="R386" s="62">
        <v>0.7</v>
      </c>
      <c r="S386" s="15"/>
      <c r="T386" s="15"/>
      <c r="U386" s="15"/>
    </row>
    <row r="387" spans="1:21" ht="26.25" thickBot="1">
      <c r="A387" s="44" t="s">
        <v>91</v>
      </c>
      <c r="B387" s="50">
        <v>35</v>
      </c>
      <c r="C387" s="64" t="s">
        <v>31</v>
      </c>
      <c r="D387" s="64" t="s">
        <v>31</v>
      </c>
      <c r="E387" s="64">
        <v>4.8</v>
      </c>
      <c r="F387" s="64"/>
      <c r="G387" s="64">
        <v>0.3</v>
      </c>
      <c r="H387" s="64"/>
      <c r="I387" s="64">
        <v>21</v>
      </c>
      <c r="J387" s="64">
        <v>100.7</v>
      </c>
      <c r="K387" s="64">
        <v>0.6</v>
      </c>
      <c r="L387" s="64">
        <v>0</v>
      </c>
      <c r="M387" s="64">
        <v>3</v>
      </c>
      <c r="N387" s="64">
        <v>1.8</v>
      </c>
      <c r="O387" s="64">
        <v>75</v>
      </c>
      <c r="P387" s="64">
        <v>2.3</v>
      </c>
      <c r="Q387" s="64">
        <v>15</v>
      </c>
      <c r="R387" s="64">
        <v>0.6</v>
      </c>
      <c r="S387" s="15"/>
      <c r="T387" s="15"/>
      <c r="U387" s="15"/>
    </row>
    <row r="388" spans="1:21" ht="15.75" thickBot="1">
      <c r="A388" s="82" t="s">
        <v>81</v>
      </c>
      <c r="B388" s="50"/>
      <c r="C388" s="71"/>
      <c r="D388" s="71"/>
      <c r="E388" s="71">
        <f>SUM(E382:E387)</f>
        <v>23.500000000000004</v>
      </c>
      <c r="F388" s="71">
        <f aca="true" t="shared" si="37" ref="F388:R388">SUM(F382:F387)</f>
        <v>0</v>
      </c>
      <c r="G388" s="71">
        <f t="shared" si="37"/>
        <v>28.13</v>
      </c>
      <c r="H388" s="71">
        <f t="shared" si="37"/>
        <v>0</v>
      </c>
      <c r="I388" s="71">
        <f t="shared" si="37"/>
        <v>94.2</v>
      </c>
      <c r="J388" s="71">
        <f t="shared" si="37"/>
        <v>717.7</v>
      </c>
      <c r="K388" s="71">
        <f t="shared" si="37"/>
        <v>0.98</v>
      </c>
      <c r="L388" s="71">
        <f t="shared" si="37"/>
        <v>38</v>
      </c>
      <c r="M388" s="71">
        <f t="shared" si="37"/>
        <v>7.22</v>
      </c>
      <c r="N388" s="71">
        <f t="shared" si="37"/>
        <v>10.100000000000001</v>
      </c>
      <c r="O388" s="71">
        <f t="shared" si="37"/>
        <v>207</v>
      </c>
      <c r="P388" s="71">
        <f t="shared" si="37"/>
        <v>363.3</v>
      </c>
      <c r="Q388" s="71">
        <f t="shared" si="37"/>
        <v>103</v>
      </c>
      <c r="R388" s="71">
        <f t="shared" si="37"/>
        <v>7.999999999999999</v>
      </c>
      <c r="S388" s="15"/>
      <c r="T388" s="15"/>
      <c r="U388" s="15"/>
    </row>
    <row r="389" spans="1:21" ht="15.75" thickBot="1">
      <c r="A389" s="251" t="s">
        <v>130</v>
      </c>
      <c r="B389" s="252"/>
      <c r="C389" s="252"/>
      <c r="D389" s="252"/>
      <c r="E389" s="252"/>
      <c r="F389" s="252"/>
      <c r="G389" s="252"/>
      <c r="H389" s="252"/>
      <c r="I389" s="252"/>
      <c r="J389" s="252"/>
      <c r="K389" s="252"/>
      <c r="L389" s="252"/>
      <c r="M389" s="252"/>
      <c r="N389" s="252"/>
      <c r="O389" s="252"/>
      <c r="P389" s="252"/>
      <c r="Q389" s="252"/>
      <c r="R389" s="253"/>
      <c r="S389" s="15"/>
      <c r="T389" s="15"/>
      <c r="U389" s="15"/>
    </row>
    <row r="390" spans="1:21" ht="15.75" thickBot="1">
      <c r="A390" s="94" t="s">
        <v>30</v>
      </c>
      <c r="B390" s="85" t="s">
        <v>172</v>
      </c>
      <c r="C390" s="64" t="s">
        <v>31</v>
      </c>
      <c r="D390" s="64" t="s">
        <v>31</v>
      </c>
      <c r="E390" s="52">
        <v>0.9</v>
      </c>
      <c r="F390" s="52"/>
      <c r="G390" s="52">
        <v>0.2</v>
      </c>
      <c r="H390" s="52"/>
      <c r="I390" s="52">
        <v>8.1</v>
      </c>
      <c r="J390" s="52">
        <v>43</v>
      </c>
      <c r="K390" s="52">
        <v>0.04</v>
      </c>
      <c r="L390" s="52">
        <v>60</v>
      </c>
      <c r="M390" s="52">
        <v>8</v>
      </c>
      <c r="N390" s="52">
        <v>0.2</v>
      </c>
      <c r="O390" s="52">
        <v>34</v>
      </c>
      <c r="P390" s="50">
        <v>0.3</v>
      </c>
      <c r="Q390" s="50">
        <v>13</v>
      </c>
      <c r="R390" s="52">
        <v>0.3</v>
      </c>
      <c r="S390" s="15"/>
      <c r="T390" s="15"/>
      <c r="U390" s="15"/>
    </row>
    <row r="391" spans="1:21" ht="15.75" thickBot="1">
      <c r="A391" s="44" t="s">
        <v>100</v>
      </c>
      <c r="B391" s="68">
        <v>125</v>
      </c>
      <c r="C391" s="64" t="s">
        <v>31</v>
      </c>
      <c r="D391" s="64" t="s">
        <v>31</v>
      </c>
      <c r="E391" s="64">
        <v>3.9</v>
      </c>
      <c r="F391" s="64"/>
      <c r="G391" s="64">
        <v>6.5</v>
      </c>
      <c r="H391" s="64"/>
      <c r="I391" s="64">
        <v>6.24</v>
      </c>
      <c r="J391" s="64">
        <v>97.6</v>
      </c>
      <c r="K391" s="64">
        <v>0.05</v>
      </c>
      <c r="L391" s="64">
        <v>1.95</v>
      </c>
      <c r="M391" s="64">
        <v>65</v>
      </c>
      <c r="N391" s="64">
        <v>0.11</v>
      </c>
      <c r="O391" s="64">
        <v>156</v>
      </c>
      <c r="P391" s="64">
        <v>0.7</v>
      </c>
      <c r="Q391" s="64">
        <v>18.2</v>
      </c>
      <c r="R391" s="75">
        <v>0.09</v>
      </c>
      <c r="S391" s="15"/>
      <c r="T391" s="15"/>
      <c r="U391" s="15"/>
    </row>
    <row r="392" spans="1:21" ht="15.75" thickBot="1">
      <c r="A392" s="69" t="s">
        <v>32</v>
      </c>
      <c r="B392" s="50"/>
      <c r="C392" s="71"/>
      <c r="D392" s="71"/>
      <c r="E392" s="71">
        <f aca="true" t="shared" si="38" ref="E392:R392">SUM(E390:E391)</f>
        <v>4.8</v>
      </c>
      <c r="F392" s="71">
        <f t="shared" si="38"/>
        <v>0</v>
      </c>
      <c r="G392" s="71">
        <f t="shared" si="38"/>
        <v>6.7</v>
      </c>
      <c r="H392" s="71">
        <f t="shared" si="38"/>
        <v>0</v>
      </c>
      <c r="I392" s="71">
        <f t="shared" si="38"/>
        <v>14.34</v>
      </c>
      <c r="J392" s="71">
        <f t="shared" si="38"/>
        <v>140.6</v>
      </c>
      <c r="K392" s="71">
        <f t="shared" si="38"/>
        <v>0.09</v>
      </c>
      <c r="L392" s="71">
        <f t="shared" si="38"/>
        <v>61.95</v>
      </c>
      <c r="M392" s="71">
        <f t="shared" si="38"/>
        <v>73</v>
      </c>
      <c r="N392" s="71">
        <f t="shared" si="38"/>
        <v>0.31</v>
      </c>
      <c r="O392" s="71">
        <f t="shared" si="38"/>
        <v>190</v>
      </c>
      <c r="P392" s="71">
        <f t="shared" si="38"/>
        <v>1</v>
      </c>
      <c r="Q392" s="71">
        <f t="shared" si="38"/>
        <v>31.2</v>
      </c>
      <c r="R392" s="71">
        <f t="shared" si="38"/>
        <v>0.39</v>
      </c>
      <c r="S392" s="15"/>
      <c r="T392" s="15"/>
      <c r="U392" s="15"/>
    </row>
    <row r="393" spans="1:21" ht="15.75" thickBot="1">
      <c r="A393" s="76" t="s">
        <v>37</v>
      </c>
      <c r="B393" s="70"/>
      <c r="C393" s="76"/>
      <c r="D393" s="76"/>
      <c r="E393" s="71">
        <f aca="true" t="shared" si="39" ref="E393:R393">E392+E388+E380</f>
        <v>38.45</v>
      </c>
      <c r="F393" s="71">
        <f t="shared" si="39"/>
        <v>0</v>
      </c>
      <c r="G393" s="71">
        <f t="shared" si="39"/>
        <v>46.3</v>
      </c>
      <c r="H393" s="71">
        <f t="shared" si="39"/>
        <v>0</v>
      </c>
      <c r="I393" s="71">
        <f t="shared" si="39"/>
        <v>186.76</v>
      </c>
      <c r="J393" s="71">
        <f t="shared" si="39"/>
        <v>1316.9</v>
      </c>
      <c r="K393" s="71">
        <f t="shared" si="39"/>
        <v>1.54</v>
      </c>
      <c r="L393" s="71">
        <f t="shared" si="39"/>
        <v>111.95</v>
      </c>
      <c r="M393" s="71">
        <f t="shared" si="39"/>
        <v>100.3</v>
      </c>
      <c r="N393" s="71">
        <f t="shared" si="39"/>
        <v>11.520000000000001</v>
      </c>
      <c r="O393" s="71">
        <f t="shared" si="39"/>
        <v>506.7</v>
      </c>
      <c r="P393" s="71">
        <f t="shared" si="39"/>
        <v>486.93</v>
      </c>
      <c r="Q393" s="71">
        <f t="shared" si="39"/>
        <v>201.1</v>
      </c>
      <c r="R393" s="71">
        <f t="shared" si="39"/>
        <v>10.349999999999998</v>
      </c>
      <c r="S393" s="15"/>
      <c r="T393" s="15"/>
      <c r="U393" s="15"/>
    </row>
    <row r="394" spans="1:21" ht="15">
      <c r="A394" s="26"/>
      <c r="B394" s="34"/>
      <c r="C394" s="34"/>
      <c r="D394" s="34"/>
      <c r="E394" s="35"/>
      <c r="F394" s="35"/>
      <c r="G394" s="35"/>
      <c r="H394" s="35"/>
      <c r="I394" s="35"/>
      <c r="J394" s="35"/>
      <c r="K394" s="35"/>
      <c r="L394" s="35"/>
      <c r="M394" s="35"/>
      <c r="N394" s="35"/>
      <c r="O394" s="35"/>
      <c r="P394" s="35"/>
      <c r="Q394" s="35"/>
      <c r="R394" s="35"/>
      <c r="S394" s="33"/>
      <c r="T394" s="15"/>
      <c r="U394" s="15"/>
    </row>
    <row r="395" spans="1:21" ht="15">
      <c r="A395" s="43" t="s">
        <v>162</v>
      </c>
      <c r="B395" s="37"/>
      <c r="C395" s="37"/>
      <c r="D395" s="37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3"/>
      <c r="T395" s="15"/>
      <c r="U395" s="15"/>
    </row>
    <row r="396" spans="1:21" ht="15">
      <c r="A396" s="43"/>
      <c r="B396" s="37"/>
      <c r="C396" s="37"/>
      <c r="D396" s="37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3"/>
      <c r="T396" s="15"/>
      <c r="U396" s="15"/>
    </row>
    <row r="397" spans="1:21" ht="15">
      <c r="A397" s="43" t="s">
        <v>161</v>
      </c>
      <c r="B397" s="37"/>
      <c r="C397" s="37"/>
      <c r="D397" s="37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3"/>
      <c r="T397" s="15"/>
      <c r="U397" s="15"/>
    </row>
    <row r="398" spans="1:21" ht="15">
      <c r="A398" s="37"/>
      <c r="B398" s="37"/>
      <c r="C398" s="37"/>
      <c r="D398" s="37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3"/>
      <c r="T398" s="15"/>
      <c r="U398" s="15"/>
    </row>
    <row r="399" spans="1:21" ht="15">
      <c r="A399" s="37"/>
      <c r="B399" s="37"/>
      <c r="C399" s="37"/>
      <c r="D399" s="37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3"/>
      <c r="T399" s="15"/>
      <c r="U399" s="15"/>
    </row>
    <row r="400" spans="1:21" ht="15">
      <c r="A400" s="37"/>
      <c r="B400" s="37"/>
      <c r="C400" s="37"/>
      <c r="D400" s="37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3"/>
      <c r="T400" s="15"/>
      <c r="U400" s="15"/>
    </row>
    <row r="401" spans="1:21" ht="15.75">
      <c r="A401" s="274" t="s">
        <v>157</v>
      </c>
      <c r="B401" s="274"/>
      <c r="C401" s="25"/>
      <c r="D401" s="25"/>
      <c r="E401" s="25"/>
      <c r="F401" s="25"/>
      <c r="G401" s="25"/>
      <c r="H401" s="25"/>
      <c r="I401" s="25"/>
      <c r="J401" s="25"/>
      <c r="K401" s="275" t="s">
        <v>158</v>
      </c>
      <c r="L401" s="275"/>
      <c r="M401" s="275"/>
      <c r="N401" s="275"/>
      <c r="O401" s="275"/>
      <c r="P401" s="275"/>
      <c r="Q401" s="275"/>
      <c r="R401" s="25"/>
      <c r="S401" s="33"/>
      <c r="T401" s="15"/>
      <c r="U401" s="15"/>
    </row>
    <row r="402" spans="1:21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33"/>
      <c r="T402" s="15"/>
      <c r="U402" s="15"/>
    </row>
    <row r="403" spans="1:21" ht="15.75">
      <c r="A403" s="25"/>
      <c r="B403" s="25"/>
      <c r="C403" s="25"/>
      <c r="D403" s="25"/>
      <c r="E403" s="25"/>
      <c r="F403" s="25"/>
      <c r="G403" s="25"/>
      <c r="H403" s="25"/>
      <c r="I403" s="25"/>
      <c r="J403" s="25"/>
      <c r="K403" s="274" t="s">
        <v>159</v>
      </c>
      <c r="L403" s="274"/>
      <c r="M403" s="274"/>
      <c r="N403" s="274"/>
      <c r="O403" s="274"/>
      <c r="P403" s="274"/>
      <c r="Q403" s="274"/>
      <c r="R403" s="25"/>
      <c r="S403" s="33"/>
      <c r="T403" s="15"/>
      <c r="U403" s="15"/>
    </row>
    <row r="404" spans="1:21" ht="15">
      <c r="A404" s="25"/>
      <c r="B404" s="25"/>
      <c r="C404" s="25"/>
      <c r="D404" s="25"/>
      <c r="E404" s="25"/>
      <c r="F404" s="25"/>
      <c r="G404" s="25"/>
      <c r="H404" s="25"/>
      <c r="I404" s="25"/>
      <c r="J404" s="25"/>
      <c r="K404" s="25"/>
      <c r="L404" s="25"/>
      <c r="M404" s="25"/>
      <c r="N404" s="25"/>
      <c r="O404" s="25"/>
      <c r="P404" s="25"/>
      <c r="Q404" s="25"/>
      <c r="R404" s="25"/>
      <c r="S404" s="33"/>
      <c r="T404" s="15"/>
      <c r="U404" s="15"/>
    </row>
    <row r="405" spans="1:21" ht="30" customHeight="1">
      <c r="A405" s="276" t="s">
        <v>164</v>
      </c>
      <c r="B405" s="276"/>
      <c r="C405" s="276"/>
      <c r="D405" s="276"/>
      <c r="E405" s="276"/>
      <c r="F405" s="276"/>
      <c r="G405" s="276"/>
      <c r="H405" s="276"/>
      <c r="I405" s="276"/>
      <c r="J405" s="276"/>
      <c r="K405" s="276"/>
      <c r="L405" s="276"/>
      <c r="M405" s="276"/>
      <c r="N405" s="276"/>
      <c r="O405" s="276"/>
      <c r="P405" s="276"/>
      <c r="Q405" s="276"/>
      <c r="R405" s="276"/>
      <c r="S405" s="33"/>
      <c r="T405" s="15"/>
      <c r="U405" s="15"/>
    </row>
    <row r="406" spans="1:21" ht="15">
      <c r="A406" s="25"/>
      <c r="B406" s="25"/>
      <c r="C406" s="25"/>
      <c r="D406" s="25"/>
      <c r="E406" s="25"/>
      <c r="F406" s="25"/>
      <c r="G406" s="25"/>
      <c r="H406" s="25"/>
      <c r="I406" s="25"/>
      <c r="J406" s="25"/>
      <c r="K406" s="25"/>
      <c r="L406" s="25"/>
      <c r="M406" s="25"/>
      <c r="N406" s="25"/>
      <c r="O406" s="25"/>
      <c r="P406" s="25"/>
      <c r="Q406" s="25"/>
      <c r="R406" s="25"/>
      <c r="S406" s="33"/>
      <c r="T406" s="15"/>
      <c r="U406" s="15"/>
    </row>
    <row r="407" spans="1:21" ht="15">
      <c r="A407" s="275" t="s">
        <v>160</v>
      </c>
      <c r="B407" s="275"/>
      <c r="C407" s="275"/>
      <c r="D407" s="275"/>
      <c r="E407" s="275"/>
      <c r="F407" s="275"/>
      <c r="G407" s="275"/>
      <c r="H407" s="275"/>
      <c r="I407" s="275"/>
      <c r="J407" s="275"/>
      <c r="K407" s="275"/>
      <c r="L407" s="275"/>
      <c r="M407" s="275"/>
      <c r="N407" s="275"/>
      <c r="O407" s="275"/>
      <c r="P407" s="275"/>
      <c r="Q407" s="275"/>
      <c r="R407" s="275"/>
      <c r="S407" s="33"/>
      <c r="T407" s="15"/>
      <c r="U407" s="15"/>
    </row>
    <row r="408" spans="1:21" ht="15.75" thickBot="1">
      <c r="A408" s="37"/>
      <c r="B408" s="37"/>
      <c r="C408" s="37"/>
      <c r="D408" s="37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3"/>
      <c r="T408" s="15"/>
      <c r="U408" s="15"/>
    </row>
    <row r="409" spans="1:21" ht="15">
      <c r="A409" s="261" t="s">
        <v>0</v>
      </c>
      <c r="B409" s="24" t="s">
        <v>1</v>
      </c>
      <c r="C409" s="277" t="s">
        <v>3</v>
      </c>
      <c r="D409" s="280" t="s">
        <v>4</v>
      </c>
      <c r="E409" s="283" t="s">
        <v>5</v>
      </c>
      <c r="F409" s="284"/>
      <c r="G409" s="264" t="s">
        <v>6</v>
      </c>
      <c r="H409" s="266"/>
      <c r="I409" s="3" t="s">
        <v>7</v>
      </c>
      <c r="J409" s="261" t="s">
        <v>8</v>
      </c>
      <c r="K409" s="264" t="s">
        <v>9</v>
      </c>
      <c r="L409" s="265"/>
      <c r="M409" s="265"/>
      <c r="N409" s="266"/>
      <c r="O409" s="267" t="s">
        <v>10</v>
      </c>
      <c r="P409" s="265"/>
      <c r="Q409" s="265"/>
      <c r="R409" s="266"/>
      <c r="S409" s="33"/>
      <c r="T409" s="15"/>
      <c r="U409" s="15"/>
    </row>
    <row r="410" spans="1:21" ht="15.75" thickBot="1">
      <c r="A410" s="262"/>
      <c r="B410" s="4" t="s">
        <v>11</v>
      </c>
      <c r="C410" s="278"/>
      <c r="D410" s="281"/>
      <c r="E410" s="285"/>
      <c r="F410" s="286"/>
      <c r="G410" s="287"/>
      <c r="H410" s="288"/>
      <c r="I410" s="5" t="s">
        <v>11</v>
      </c>
      <c r="J410" s="262"/>
      <c r="K410" s="270" t="s">
        <v>12</v>
      </c>
      <c r="L410" s="271"/>
      <c r="M410" s="271"/>
      <c r="N410" s="272"/>
      <c r="O410" s="273" t="s">
        <v>13</v>
      </c>
      <c r="P410" s="271"/>
      <c r="Q410" s="271"/>
      <c r="R410" s="272"/>
      <c r="S410" s="33"/>
      <c r="T410" s="15"/>
      <c r="U410" s="15"/>
    </row>
    <row r="411" spans="1:21" ht="66" customHeight="1">
      <c r="A411" s="262"/>
      <c r="B411" s="254"/>
      <c r="C411" s="278"/>
      <c r="D411" s="281"/>
      <c r="E411" s="5" t="s">
        <v>14</v>
      </c>
      <c r="F411" s="6" t="s">
        <v>15</v>
      </c>
      <c r="G411" s="5" t="s">
        <v>14</v>
      </c>
      <c r="H411" s="256" t="s">
        <v>16</v>
      </c>
      <c r="I411" s="259"/>
      <c r="J411" s="262"/>
      <c r="K411" s="261" t="s">
        <v>17</v>
      </c>
      <c r="L411" s="261" t="s">
        <v>18</v>
      </c>
      <c r="M411" s="261" t="s">
        <v>19</v>
      </c>
      <c r="N411" s="261" t="s">
        <v>20</v>
      </c>
      <c r="O411" s="261" t="s">
        <v>21</v>
      </c>
      <c r="P411" s="261" t="s">
        <v>22</v>
      </c>
      <c r="Q411" s="261" t="s">
        <v>23</v>
      </c>
      <c r="R411" s="261" t="s">
        <v>24</v>
      </c>
      <c r="S411" s="33"/>
      <c r="T411" s="15"/>
      <c r="U411" s="15"/>
    </row>
    <row r="412" spans="1:21" ht="12" customHeight="1" thickBot="1">
      <c r="A412" s="262"/>
      <c r="B412" s="254"/>
      <c r="C412" s="278"/>
      <c r="D412" s="281"/>
      <c r="E412" s="5" t="s">
        <v>11</v>
      </c>
      <c r="F412" s="6" t="s">
        <v>25</v>
      </c>
      <c r="G412" s="5" t="s">
        <v>11</v>
      </c>
      <c r="H412" s="257"/>
      <c r="I412" s="259"/>
      <c r="J412" s="262"/>
      <c r="K412" s="262"/>
      <c r="L412" s="262"/>
      <c r="M412" s="262"/>
      <c r="N412" s="262"/>
      <c r="O412" s="262"/>
      <c r="P412" s="262"/>
      <c r="Q412" s="262"/>
      <c r="R412" s="262"/>
      <c r="S412" s="33"/>
      <c r="T412" s="15"/>
      <c r="U412" s="15"/>
    </row>
    <row r="413" spans="1:21" ht="15.75" customHeight="1" hidden="1" thickBot="1">
      <c r="A413" s="262"/>
      <c r="B413" s="254"/>
      <c r="C413" s="278"/>
      <c r="D413" s="281"/>
      <c r="E413" s="7"/>
      <c r="F413" s="8" t="s">
        <v>11</v>
      </c>
      <c r="G413" s="7"/>
      <c r="H413" s="257"/>
      <c r="I413" s="259"/>
      <c r="J413" s="262"/>
      <c r="K413" s="262"/>
      <c r="L413" s="262"/>
      <c r="M413" s="262"/>
      <c r="N413" s="262"/>
      <c r="O413" s="262"/>
      <c r="P413" s="262"/>
      <c r="Q413" s="262"/>
      <c r="R413" s="262"/>
      <c r="S413" s="33"/>
      <c r="T413" s="15"/>
      <c r="U413" s="15"/>
    </row>
    <row r="414" spans="1:21" ht="15.75" customHeight="1" hidden="1" thickBot="1">
      <c r="A414" s="263"/>
      <c r="B414" s="255"/>
      <c r="C414" s="279"/>
      <c r="D414" s="282"/>
      <c r="E414" s="9"/>
      <c r="F414" s="7"/>
      <c r="G414" s="7"/>
      <c r="H414" s="258"/>
      <c r="I414" s="260"/>
      <c r="J414" s="263"/>
      <c r="K414" s="5"/>
      <c r="L414" s="5"/>
      <c r="M414" s="5"/>
      <c r="N414" s="5"/>
      <c r="O414" s="5"/>
      <c r="P414" s="5"/>
      <c r="Q414" s="5"/>
      <c r="R414" s="5"/>
      <c r="S414" s="33"/>
      <c r="T414" s="15"/>
      <c r="U414" s="15"/>
    </row>
    <row r="415" spans="1:21" ht="15.75" thickBot="1">
      <c r="A415" s="251" t="s">
        <v>82</v>
      </c>
      <c r="B415" s="252"/>
      <c r="C415" s="252"/>
      <c r="D415" s="252"/>
      <c r="E415" s="252"/>
      <c r="F415" s="252"/>
      <c r="G415" s="252"/>
      <c r="H415" s="252"/>
      <c r="I415" s="252"/>
      <c r="J415" s="252"/>
      <c r="K415" s="252"/>
      <c r="L415" s="252"/>
      <c r="M415" s="252"/>
      <c r="N415" s="252"/>
      <c r="O415" s="252"/>
      <c r="P415" s="252"/>
      <c r="Q415" s="252"/>
      <c r="R415" s="253"/>
      <c r="S415" s="15"/>
      <c r="T415" s="15"/>
      <c r="U415" s="15"/>
    </row>
    <row r="416" spans="1:21" ht="15.75" thickBot="1">
      <c r="A416" s="251" t="s">
        <v>27</v>
      </c>
      <c r="B416" s="252"/>
      <c r="C416" s="252"/>
      <c r="D416" s="252"/>
      <c r="E416" s="252"/>
      <c r="F416" s="252"/>
      <c r="G416" s="252"/>
      <c r="H416" s="252"/>
      <c r="I416" s="252"/>
      <c r="J416" s="252"/>
      <c r="K416" s="252"/>
      <c r="L416" s="252"/>
      <c r="M416" s="252"/>
      <c r="N416" s="252"/>
      <c r="O416" s="252"/>
      <c r="P416" s="252"/>
      <c r="Q416" s="252"/>
      <c r="R416" s="253"/>
      <c r="S416" s="15"/>
      <c r="T416" s="15"/>
      <c r="U416" s="15"/>
    </row>
    <row r="417" spans="1:21" ht="15.75" thickBot="1">
      <c r="A417" s="73" t="s">
        <v>105</v>
      </c>
      <c r="B417" s="50">
        <v>80</v>
      </c>
      <c r="C417" s="64">
        <v>2008</v>
      </c>
      <c r="D417" s="64">
        <v>314</v>
      </c>
      <c r="E417" s="64">
        <v>8.5</v>
      </c>
      <c r="F417" s="64"/>
      <c r="G417" s="64">
        <v>8.5</v>
      </c>
      <c r="H417" s="64"/>
      <c r="I417" s="64">
        <v>41.3</v>
      </c>
      <c r="J417" s="64">
        <v>276</v>
      </c>
      <c r="K417" s="64">
        <v>0.11</v>
      </c>
      <c r="L417" s="64">
        <v>1</v>
      </c>
      <c r="M417" s="64">
        <v>0.04</v>
      </c>
      <c r="N417" s="64">
        <v>0.8</v>
      </c>
      <c r="O417" s="64">
        <v>105</v>
      </c>
      <c r="P417" s="64">
        <v>33</v>
      </c>
      <c r="Q417" s="64">
        <v>163</v>
      </c>
      <c r="R417" s="75">
        <v>2</v>
      </c>
      <c r="S417" s="15"/>
      <c r="T417" s="15"/>
      <c r="U417" s="15"/>
    </row>
    <row r="418" spans="1:21" ht="15.75" thickBot="1">
      <c r="A418" s="73" t="s">
        <v>44</v>
      </c>
      <c r="B418" s="50">
        <v>150</v>
      </c>
      <c r="C418" s="64">
        <v>2008</v>
      </c>
      <c r="D418" s="64">
        <v>325</v>
      </c>
      <c r="E418" s="52">
        <v>3.7</v>
      </c>
      <c r="F418" s="52"/>
      <c r="G418" s="52">
        <v>6.3</v>
      </c>
      <c r="H418" s="52"/>
      <c r="I418" s="52">
        <v>32.8</v>
      </c>
      <c r="J418" s="52">
        <v>203</v>
      </c>
      <c r="K418" s="52">
        <v>0.02</v>
      </c>
      <c r="L418" s="52">
        <v>0</v>
      </c>
      <c r="M418" s="52">
        <v>0.05</v>
      </c>
      <c r="N418" s="52">
        <v>0.3</v>
      </c>
      <c r="O418" s="52">
        <v>3</v>
      </c>
      <c r="P418" s="50">
        <v>61</v>
      </c>
      <c r="Q418" s="50">
        <v>19</v>
      </c>
      <c r="R418" s="52">
        <v>0.6</v>
      </c>
      <c r="S418" s="15"/>
      <c r="T418" s="15"/>
      <c r="U418" s="15"/>
    </row>
    <row r="419" spans="1:21" ht="15.75" thickBot="1">
      <c r="A419" s="73" t="s">
        <v>59</v>
      </c>
      <c r="B419" s="50" t="s">
        <v>28</v>
      </c>
      <c r="C419" s="64">
        <v>2008</v>
      </c>
      <c r="D419" s="64">
        <v>431</v>
      </c>
      <c r="E419" s="64">
        <v>0.3</v>
      </c>
      <c r="F419" s="64"/>
      <c r="G419" s="64">
        <v>0.1</v>
      </c>
      <c r="H419" s="64"/>
      <c r="I419" s="64">
        <v>15.2</v>
      </c>
      <c r="J419" s="64">
        <v>62</v>
      </c>
      <c r="K419" s="64">
        <v>0</v>
      </c>
      <c r="L419" s="64">
        <v>3</v>
      </c>
      <c r="M419" s="64">
        <v>0</v>
      </c>
      <c r="N419" s="64">
        <v>0</v>
      </c>
      <c r="O419" s="64">
        <v>8</v>
      </c>
      <c r="P419" s="64">
        <v>10</v>
      </c>
      <c r="Q419" s="64">
        <v>5</v>
      </c>
      <c r="R419" s="75">
        <v>1</v>
      </c>
      <c r="S419" s="15"/>
      <c r="T419" s="15"/>
      <c r="U419" s="15"/>
    </row>
    <row r="420" spans="1:21" ht="15.75" thickBot="1">
      <c r="A420" s="44" t="s">
        <v>83</v>
      </c>
      <c r="B420" s="106">
        <v>30</v>
      </c>
      <c r="C420" s="64" t="s">
        <v>31</v>
      </c>
      <c r="D420" s="64" t="s">
        <v>31</v>
      </c>
      <c r="E420" s="64">
        <v>0.9</v>
      </c>
      <c r="F420" s="64"/>
      <c r="G420" s="64">
        <v>0.2</v>
      </c>
      <c r="H420" s="64"/>
      <c r="I420" s="64">
        <v>8.1</v>
      </c>
      <c r="J420" s="64">
        <v>43</v>
      </c>
      <c r="K420" s="64">
        <v>0.04</v>
      </c>
      <c r="L420" s="64">
        <v>60</v>
      </c>
      <c r="M420" s="64">
        <v>8</v>
      </c>
      <c r="N420" s="64">
        <v>0.2</v>
      </c>
      <c r="O420" s="64">
        <v>34</v>
      </c>
      <c r="P420" s="64">
        <v>0.3</v>
      </c>
      <c r="Q420" s="64">
        <v>13</v>
      </c>
      <c r="R420" s="64">
        <v>0.3</v>
      </c>
      <c r="S420" s="15"/>
      <c r="T420" s="15"/>
      <c r="U420" s="15"/>
    </row>
    <row r="421" spans="1:21" ht="15.75" thickBot="1">
      <c r="A421" s="69" t="s">
        <v>32</v>
      </c>
      <c r="B421" s="70"/>
      <c r="C421" s="71"/>
      <c r="D421" s="71"/>
      <c r="E421" s="71">
        <f aca="true" t="shared" si="40" ref="E421:R421">SUM(E417:E420)</f>
        <v>13.4</v>
      </c>
      <c r="F421" s="71">
        <f t="shared" si="40"/>
        <v>0</v>
      </c>
      <c r="G421" s="71">
        <f t="shared" si="40"/>
        <v>15.1</v>
      </c>
      <c r="H421" s="71">
        <f t="shared" si="40"/>
        <v>0</v>
      </c>
      <c r="I421" s="71">
        <f t="shared" si="40"/>
        <v>97.39999999999999</v>
      </c>
      <c r="J421" s="71">
        <f t="shared" si="40"/>
        <v>584</v>
      </c>
      <c r="K421" s="71">
        <f t="shared" si="40"/>
        <v>0.17</v>
      </c>
      <c r="L421" s="71">
        <f t="shared" si="40"/>
        <v>64</v>
      </c>
      <c r="M421" s="71">
        <f t="shared" si="40"/>
        <v>8.09</v>
      </c>
      <c r="N421" s="71">
        <f t="shared" si="40"/>
        <v>1.3</v>
      </c>
      <c r="O421" s="71">
        <f t="shared" si="40"/>
        <v>150</v>
      </c>
      <c r="P421" s="71">
        <f t="shared" si="40"/>
        <v>104.3</v>
      </c>
      <c r="Q421" s="71">
        <f t="shared" si="40"/>
        <v>200</v>
      </c>
      <c r="R421" s="71">
        <f t="shared" si="40"/>
        <v>3.9</v>
      </c>
      <c r="S421" s="15"/>
      <c r="T421" s="15"/>
      <c r="U421" s="15"/>
    </row>
    <row r="422" spans="1:21" ht="15.75" thickBot="1">
      <c r="A422" s="251" t="s">
        <v>34</v>
      </c>
      <c r="B422" s="252"/>
      <c r="C422" s="252"/>
      <c r="D422" s="252"/>
      <c r="E422" s="252"/>
      <c r="F422" s="252"/>
      <c r="G422" s="252"/>
      <c r="H422" s="252"/>
      <c r="I422" s="252"/>
      <c r="J422" s="252"/>
      <c r="K422" s="252"/>
      <c r="L422" s="252"/>
      <c r="M422" s="252"/>
      <c r="N422" s="252"/>
      <c r="O422" s="252"/>
      <c r="P422" s="252"/>
      <c r="Q422" s="252"/>
      <c r="R422" s="253"/>
      <c r="S422" s="15"/>
      <c r="T422" s="15"/>
      <c r="U422" s="15"/>
    </row>
    <row r="423" spans="1:21" ht="15.75" thickBot="1">
      <c r="A423" s="73" t="s">
        <v>35</v>
      </c>
      <c r="B423" s="50">
        <v>30</v>
      </c>
      <c r="C423" s="64">
        <v>2008</v>
      </c>
      <c r="D423" s="64">
        <v>20</v>
      </c>
      <c r="E423" s="61">
        <v>2.7</v>
      </c>
      <c r="F423" s="61"/>
      <c r="G423" s="61">
        <v>5.1</v>
      </c>
      <c r="H423" s="61"/>
      <c r="I423" s="61">
        <v>2.6</v>
      </c>
      <c r="J423" s="61">
        <v>67</v>
      </c>
      <c r="K423" s="61">
        <v>0.02</v>
      </c>
      <c r="L423" s="61">
        <v>6</v>
      </c>
      <c r="M423" s="61">
        <v>0</v>
      </c>
      <c r="N423" s="52">
        <v>2.3</v>
      </c>
      <c r="O423" s="61">
        <v>23</v>
      </c>
      <c r="P423" s="50">
        <v>28</v>
      </c>
      <c r="Q423" s="50">
        <v>13</v>
      </c>
      <c r="R423" s="52">
        <v>0.7</v>
      </c>
      <c r="S423" s="15"/>
      <c r="T423" s="15"/>
      <c r="U423" s="15"/>
    </row>
    <row r="424" spans="1:21" ht="26.25" thickBot="1">
      <c r="A424" s="44" t="s">
        <v>151</v>
      </c>
      <c r="B424" s="50" t="s">
        <v>42</v>
      </c>
      <c r="C424" s="64">
        <v>2009</v>
      </c>
      <c r="D424" s="64">
        <v>162</v>
      </c>
      <c r="E424" s="52">
        <v>6.4</v>
      </c>
      <c r="F424" s="52"/>
      <c r="G424" s="52">
        <v>4.5</v>
      </c>
      <c r="H424" s="52"/>
      <c r="I424" s="52">
        <v>18.6</v>
      </c>
      <c r="J424" s="52">
        <v>141</v>
      </c>
      <c r="K424" s="52">
        <v>0.16</v>
      </c>
      <c r="L424" s="52">
        <v>6</v>
      </c>
      <c r="M424" s="52">
        <v>0.21</v>
      </c>
      <c r="N424" s="52">
        <v>0.3</v>
      </c>
      <c r="O424" s="52">
        <v>50</v>
      </c>
      <c r="P424" s="64">
        <v>139</v>
      </c>
      <c r="Q424" s="64">
        <v>38</v>
      </c>
      <c r="R424" s="64">
        <v>1.9</v>
      </c>
      <c r="S424" s="15"/>
      <c r="T424" s="15"/>
      <c r="U424" s="15"/>
    </row>
    <row r="425" spans="1:21" ht="26.25" thickBot="1">
      <c r="A425" s="44" t="s">
        <v>61</v>
      </c>
      <c r="B425" s="50" t="s">
        <v>62</v>
      </c>
      <c r="C425" s="60">
        <v>2008</v>
      </c>
      <c r="D425" s="60">
        <v>254</v>
      </c>
      <c r="E425" s="61">
        <v>11.2</v>
      </c>
      <c r="F425" s="61"/>
      <c r="G425" s="61">
        <v>27.6</v>
      </c>
      <c r="H425" s="61"/>
      <c r="I425" s="61">
        <v>0.4</v>
      </c>
      <c r="J425" s="61">
        <v>296</v>
      </c>
      <c r="K425" s="61">
        <v>0.1</v>
      </c>
      <c r="L425" s="61">
        <v>0</v>
      </c>
      <c r="M425" s="61">
        <v>0.01</v>
      </c>
      <c r="N425" s="61">
        <v>0.2</v>
      </c>
      <c r="O425" s="52">
        <v>18</v>
      </c>
      <c r="P425" s="50">
        <v>81</v>
      </c>
      <c r="Q425" s="52">
        <v>10</v>
      </c>
      <c r="R425" s="62">
        <v>1</v>
      </c>
      <c r="S425" s="15"/>
      <c r="T425" s="15"/>
      <c r="U425" s="15"/>
    </row>
    <row r="426" spans="1:21" ht="15.75" thickBot="1">
      <c r="A426" s="73" t="s">
        <v>63</v>
      </c>
      <c r="B426" s="50">
        <v>150</v>
      </c>
      <c r="C426" s="64">
        <v>2008</v>
      </c>
      <c r="D426" s="64">
        <v>331</v>
      </c>
      <c r="E426" s="61">
        <v>5.5</v>
      </c>
      <c r="F426" s="61"/>
      <c r="G426" s="61">
        <v>4.8</v>
      </c>
      <c r="H426" s="61"/>
      <c r="I426" s="61">
        <v>31.3</v>
      </c>
      <c r="J426" s="61">
        <v>191</v>
      </c>
      <c r="K426" s="61">
        <v>0.06</v>
      </c>
      <c r="L426" s="61">
        <v>0</v>
      </c>
      <c r="M426" s="61">
        <v>0.03</v>
      </c>
      <c r="N426" s="52">
        <v>0.8</v>
      </c>
      <c r="O426" s="61">
        <v>11</v>
      </c>
      <c r="P426" s="50">
        <v>36</v>
      </c>
      <c r="Q426" s="50">
        <v>7</v>
      </c>
      <c r="R426" s="52">
        <v>0.8</v>
      </c>
      <c r="S426" s="15"/>
      <c r="T426" s="15"/>
      <c r="U426" s="15"/>
    </row>
    <row r="427" spans="1:21" ht="15.75" thickBot="1">
      <c r="A427" s="66" t="s">
        <v>106</v>
      </c>
      <c r="B427" s="50">
        <v>200</v>
      </c>
      <c r="C427" s="67">
        <v>2008</v>
      </c>
      <c r="D427" s="64">
        <v>436</v>
      </c>
      <c r="E427" s="61">
        <v>0.2</v>
      </c>
      <c r="F427" s="61"/>
      <c r="G427" s="61">
        <v>0</v>
      </c>
      <c r="H427" s="61"/>
      <c r="I427" s="61">
        <v>25.7</v>
      </c>
      <c r="J427" s="61">
        <v>105</v>
      </c>
      <c r="K427" s="61">
        <v>0.01</v>
      </c>
      <c r="L427" s="61">
        <v>13</v>
      </c>
      <c r="M427" s="61">
        <v>0</v>
      </c>
      <c r="N427" s="50">
        <v>0.1</v>
      </c>
      <c r="O427" s="65">
        <v>8</v>
      </c>
      <c r="P427" s="50">
        <v>5</v>
      </c>
      <c r="Q427" s="50">
        <v>3</v>
      </c>
      <c r="R427" s="52">
        <v>0</v>
      </c>
      <c r="S427" s="21"/>
      <c r="T427" s="15"/>
      <c r="U427" s="15"/>
    </row>
    <row r="428" spans="1:21" ht="26.25" thickBot="1">
      <c r="A428" s="44" t="s">
        <v>91</v>
      </c>
      <c r="B428" s="50">
        <v>30</v>
      </c>
      <c r="C428" s="64" t="s">
        <v>31</v>
      </c>
      <c r="D428" s="64" t="s">
        <v>31</v>
      </c>
      <c r="E428" s="64">
        <v>4.8</v>
      </c>
      <c r="F428" s="64"/>
      <c r="G428" s="64">
        <v>0.3</v>
      </c>
      <c r="H428" s="64"/>
      <c r="I428" s="64">
        <v>21</v>
      </c>
      <c r="J428" s="64">
        <v>100.7</v>
      </c>
      <c r="K428" s="64">
        <v>0.6</v>
      </c>
      <c r="L428" s="64">
        <v>0</v>
      </c>
      <c r="M428" s="64">
        <v>3</v>
      </c>
      <c r="N428" s="64">
        <v>1.8</v>
      </c>
      <c r="O428" s="64">
        <v>75</v>
      </c>
      <c r="P428" s="64">
        <v>23</v>
      </c>
      <c r="Q428" s="64">
        <v>15</v>
      </c>
      <c r="R428" s="64">
        <v>0.6</v>
      </c>
      <c r="S428" s="15"/>
      <c r="T428" s="15"/>
      <c r="U428" s="15"/>
    </row>
    <row r="429" spans="1:21" ht="15.75" thickBot="1">
      <c r="A429" s="76" t="s">
        <v>32</v>
      </c>
      <c r="B429" s="96"/>
      <c r="C429" s="87"/>
      <c r="D429" s="76"/>
      <c r="E429" s="76">
        <f>SUM(E423:E428)</f>
        <v>30.8</v>
      </c>
      <c r="F429" s="76">
        <f aca="true" t="shared" si="41" ref="F429:R429">SUM(F423:F428)</f>
        <v>0</v>
      </c>
      <c r="G429" s="76">
        <f t="shared" si="41"/>
        <v>42.3</v>
      </c>
      <c r="H429" s="76">
        <f t="shared" si="41"/>
        <v>0</v>
      </c>
      <c r="I429" s="76">
        <f t="shared" si="41"/>
        <v>99.60000000000001</v>
      </c>
      <c r="J429" s="76">
        <f t="shared" si="41"/>
        <v>900.7</v>
      </c>
      <c r="K429" s="76">
        <f t="shared" si="41"/>
        <v>0.95</v>
      </c>
      <c r="L429" s="76">
        <f t="shared" si="41"/>
        <v>25</v>
      </c>
      <c r="M429" s="76">
        <f t="shared" si="41"/>
        <v>3.25</v>
      </c>
      <c r="N429" s="76">
        <f t="shared" si="41"/>
        <v>5.5</v>
      </c>
      <c r="O429" s="76">
        <f t="shared" si="41"/>
        <v>185</v>
      </c>
      <c r="P429" s="76">
        <f t="shared" si="41"/>
        <v>312</v>
      </c>
      <c r="Q429" s="76">
        <f t="shared" si="41"/>
        <v>86</v>
      </c>
      <c r="R429" s="76">
        <f t="shared" si="41"/>
        <v>4.999999999999999</v>
      </c>
      <c r="S429" s="15"/>
      <c r="T429" s="15"/>
      <c r="U429" s="15"/>
    </row>
    <row r="430" spans="1:21" ht="15.75" thickBot="1">
      <c r="A430" s="251" t="s">
        <v>130</v>
      </c>
      <c r="B430" s="252"/>
      <c r="C430" s="252"/>
      <c r="D430" s="252"/>
      <c r="E430" s="252"/>
      <c r="F430" s="252"/>
      <c r="G430" s="252"/>
      <c r="H430" s="252"/>
      <c r="I430" s="252"/>
      <c r="J430" s="252"/>
      <c r="K430" s="252"/>
      <c r="L430" s="252"/>
      <c r="M430" s="252"/>
      <c r="N430" s="252"/>
      <c r="O430" s="252"/>
      <c r="P430" s="252"/>
      <c r="Q430" s="252"/>
      <c r="R430" s="253"/>
      <c r="S430" s="15"/>
      <c r="T430" s="15"/>
      <c r="U430" s="15"/>
    </row>
    <row r="431" spans="1:21" ht="15.75" thickBot="1">
      <c r="A431" s="80" t="s">
        <v>136</v>
      </c>
      <c r="B431" s="50">
        <v>125</v>
      </c>
      <c r="C431" s="64" t="s">
        <v>31</v>
      </c>
      <c r="D431" s="64" t="s">
        <v>31</v>
      </c>
      <c r="E431" s="52">
        <v>0.9</v>
      </c>
      <c r="F431" s="52"/>
      <c r="G431" s="52">
        <v>0.2</v>
      </c>
      <c r="H431" s="52"/>
      <c r="I431" s="52">
        <v>8.1</v>
      </c>
      <c r="J431" s="52">
        <v>43</v>
      </c>
      <c r="K431" s="52">
        <v>0.04</v>
      </c>
      <c r="L431" s="52">
        <v>60</v>
      </c>
      <c r="M431" s="52">
        <v>8</v>
      </c>
      <c r="N431" s="52">
        <v>0.2</v>
      </c>
      <c r="O431" s="52">
        <v>34</v>
      </c>
      <c r="P431" s="52">
        <v>0.3</v>
      </c>
      <c r="Q431" s="52">
        <v>13</v>
      </c>
      <c r="R431" s="52">
        <v>0.3</v>
      </c>
      <c r="S431" s="15"/>
      <c r="T431" s="15"/>
      <c r="U431" s="15"/>
    </row>
    <row r="432" spans="1:21" ht="15.75" thickBot="1">
      <c r="A432" s="80" t="s">
        <v>165</v>
      </c>
      <c r="B432" s="50">
        <v>200</v>
      </c>
      <c r="C432" s="64" t="s">
        <v>31</v>
      </c>
      <c r="D432" s="64" t="s">
        <v>31</v>
      </c>
      <c r="E432" s="59">
        <v>0.45</v>
      </c>
      <c r="F432" s="59"/>
      <c r="G432" s="59">
        <v>0.09</v>
      </c>
      <c r="H432" s="59"/>
      <c r="I432" s="59">
        <v>8.91</v>
      </c>
      <c r="J432" s="59">
        <v>38.7</v>
      </c>
      <c r="K432" s="59">
        <v>0.02</v>
      </c>
      <c r="L432" s="59">
        <v>4</v>
      </c>
      <c r="M432" s="59">
        <v>0</v>
      </c>
      <c r="N432" s="59">
        <v>0.2</v>
      </c>
      <c r="O432" s="59">
        <v>14</v>
      </c>
      <c r="P432" s="59">
        <v>14</v>
      </c>
      <c r="Q432" s="59">
        <v>8</v>
      </c>
      <c r="R432" s="59">
        <v>2.8</v>
      </c>
      <c r="S432" s="15"/>
      <c r="T432" s="15"/>
      <c r="U432" s="15"/>
    </row>
    <row r="433" spans="1:21" ht="15.75" thickBot="1">
      <c r="A433" s="69" t="s">
        <v>32</v>
      </c>
      <c r="B433" s="96"/>
      <c r="C433" s="87"/>
      <c r="D433" s="76"/>
      <c r="E433" s="71">
        <f aca="true" t="shared" si="42" ref="E433:R433">SUM(E431:E432)</f>
        <v>1.35</v>
      </c>
      <c r="F433" s="71">
        <f t="shared" si="42"/>
        <v>0</v>
      </c>
      <c r="G433" s="71">
        <f t="shared" si="42"/>
        <v>0.29000000000000004</v>
      </c>
      <c r="H433" s="71">
        <f t="shared" si="42"/>
        <v>0</v>
      </c>
      <c r="I433" s="71">
        <f t="shared" si="42"/>
        <v>17.009999999999998</v>
      </c>
      <c r="J433" s="71">
        <f t="shared" si="42"/>
        <v>81.7</v>
      </c>
      <c r="K433" s="71">
        <f t="shared" si="42"/>
        <v>0.06</v>
      </c>
      <c r="L433" s="71">
        <f t="shared" si="42"/>
        <v>64</v>
      </c>
      <c r="M433" s="71">
        <f t="shared" si="42"/>
        <v>8</v>
      </c>
      <c r="N433" s="71">
        <f t="shared" si="42"/>
        <v>0.4</v>
      </c>
      <c r="O433" s="71">
        <f t="shared" si="42"/>
        <v>48</v>
      </c>
      <c r="P433" s="71">
        <f t="shared" si="42"/>
        <v>14.3</v>
      </c>
      <c r="Q433" s="71">
        <f t="shared" si="42"/>
        <v>21</v>
      </c>
      <c r="R433" s="71">
        <f t="shared" si="42"/>
        <v>3.0999999999999996</v>
      </c>
      <c r="S433" s="15"/>
      <c r="T433" s="15"/>
      <c r="U433" s="15"/>
    </row>
    <row r="434" spans="1:21" ht="15.75" thickBot="1">
      <c r="A434" s="82" t="s">
        <v>85</v>
      </c>
      <c r="B434" s="70"/>
      <c r="C434" s="82"/>
      <c r="D434" s="82"/>
      <c r="E434" s="71">
        <f aca="true" t="shared" si="43" ref="E434:R434">E433+E429+E421</f>
        <v>45.55</v>
      </c>
      <c r="F434" s="71">
        <f t="shared" si="43"/>
        <v>0</v>
      </c>
      <c r="G434" s="71">
        <f t="shared" si="43"/>
        <v>57.69</v>
      </c>
      <c r="H434" s="71">
        <f t="shared" si="43"/>
        <v>0</v>
      </c>
      <c r="I434" s="71">
        <f t="shared" si="43"/>
        <v>214.01</v>
      </c>
      <c r="J434" s="71">
        <f t="shared" si="43"/>
        <v>1566.4</v>
      </c>
      <c r="K434" s="71">
        <f t="shared" si="43"/>
        <v>1.18</v>
      </c>
      <c r="L434" s="71">
        <f t="shared" si="43"/>
        <v>153</v>
      </c>
      <c r="M434" s="71">
        <f t="shared" si="43"/>
        <v>19.34</v>
      </c>
      <c r="N434" s="71">
        <f t="shared" si="43"/>
        <v>7.2</v>
      </c>
      <c r="O434" s="71">
        <f t="shared" si="43"/>
        <v>383</v>
      </c>
      <c r="P434" s="71">
        <f t="shared" si="43"/>
        <v>430.6</v>
      </c>
      <c r="Q434" s="71">
        <f t="shared" si="43"/>
        <v>307</v>
      </c>
      <c r="R434" s="71">
        <f t="shared" si="43"/>
        <v>11.999999999999998</v>
      </c>
      <c r="S434" s="15"/>
      <c r="T434" s="15"/>
      <c r="U434" s="15"/>
    </row>
    <row r="435" spans="1:21" ht="15">
      <c r="A435" s="4"/>
      <c r="B435" s="29"/>
      <c r="C435" s="31"/>
      <c r="D435" s="28"/>
      <c r="E435" s="27"/>
      <c r="F435" s="27"/>
      <c r="G435" s="27"/>
      <c r="H435" s="32"/>
      <c r="I435" s="29"/>
      <c r="J435" s="28"/>
      <c r="K435" s="28"/>
      <c r="L435" s="28"/>
      <c r="M435" s="28"/>
      <c r="N435" s="28"/>
      <c r="O435" s="28"/>
      <c r="P435" s="28"/>
      <c r="Q435" s="28"/>
      <c r="R435" s="28"/>
      <c r="S435" s="33"/>
      <c r="T435" s="15"/>
      <c r="U435" s="15"/>
    </row>
    <row r="436" spans="1:21" ht="15">
      <c r="A436" s="43" t="s">
        <v>162</v>
      </c>
      <c r="B436" s="29"/>
      <c r="C436" s="31"/>
      <c r="D436" s="28"/>
      <c r="E436" s="27"/>
      <c r="F436" s="27"/>
      <c r="G436" s="27"/>
      <c r="H436" s="32"/>
      <c r="I436" s="29"/>
      <c r="J436" s="28"/>
      <c r="K436" s="28"/>
      <c r="L436" s="28"/>
      <c r="M436" s="28"/>
      <c r="N436" s="28"/>
      <c r="O436" s="28"/>
      <c r="P436" s="28"/>
      <c r="Q436" s="28"/>
      <c r="R436" s="28"/>
      <c r="S436" s="33"/>
      <c r="T436" s="15"/>
      <c r="U436" s="15"/>
    </row>
    <row r="437" spans="1:21" ht="15">
      <c r="A437" s="43"/>
      <c r="B437" s="29"/>
      <c r="C437" s="31"/>
      <c r="D437" s="28"/>
      <c r="E437" s="27"/>
      <c r="F437" s="27"/>
      <c r="G437" s="27"/>
      <c r="H437" s="32"/>
      <c r="I437" s="29"/>
      <c r="J437" s="28"/>
      <c r="K437" s="28"/>
      <c r="L437" s="28"/>
      <c r="M437" s="28"/>
      <c r="N437" s="28"/>
      <c r="O437" s="28"/>
      <c r="P437" s="28"/>
      <c r="Q437" s="28"/>
      <c r="R437" s="28"/>
      <c r="S437" s="33"/>
      <c r="T437" s="15"/>
      <c r="U437" s="15"/>
    </row>
    <row r="438" spans="1:21" ht="15">
      <c r="A438" s="43" t="s">
        <v>161</v>
      </c>
      <c r="B438" s="29"/>
      <c r="C438" s="31"/>
      <c r="D438" s="28"/>
      <c r="E438" s="27"/>
      <c r="F438" s="27"/>
      <c r="G438" s="27"/>
      <c r="H438" s="32"/>
      <c r="I438" s="29"/>
      <c r="J438" s="28"/>
      <c r="K438" s="28"/>
      <c r="L438" s="28"/>
      <c r="M438" s="28"/>
      <c r="N438" s="28"/>
      <c r="O438" s="28"/>
      <c r="P438" s="28"/>
      <c r="Q438" s="28"/>
      <c r="R438" s="28"/>
      <c r="S438" s="33"/>
      <c r="T438" s="15"/>
      <c r="U438" s="15"/>
    </row>
    <row r="439" spans="1:21" ht="15">
      <c r="A439" s="28"/>
      <c r="B439" s="29"/>
      <c r="C439" s="31"/>
      <c r="D439" s="28"/>
      <c r="E439" s="27"/>
      <c r="F439" s="27"/>
      <c r="G439" s="27"/>
      <c r="H439" s="32"/>
      <c r="I439" s="29"/>
      <c r="J439" s="28"/>
      <c r="K439" s="28"/>
      <c r="L439" s="28"/>
      <c r="M439" s="28"/>
      <c r="N439" s="28"/>
      <c r="O439" s="28"/>
      <c r="P439" s="28"/>
      <c r="Q439" s="28"/>
      <c r="R439" s="28"/>
      <c r="S439" s="33"/>
      <c r="T439" s="15"/>
      <c r="U439" s="15"/>
    </row>
    <row r="440" spans="1:21" ht="15">
      <c r="A440" s="28"/>
      <c r="B440" s="29"/>
      <c r="C440" s="31"/>
      <c r="D440" s="28"/>
      <c r="E440" s="27"/>
      <c r="F440" s="27"/>
      <c r="G440" s="27"/>
      <c r="H440" s="32"/>
      <c r="I440" s="29"/>
      <c r="J440" s="28"/>
      <c r="K440" s="28"/>
      <c r="L440" s="28"/>
      <c r="M440" s="28"/>
      <c r="N440" s="28"/>
      <c r="O440" s="28"/>
      <c r="P440" s="28"/>
      <c r="Q440" s="28"/>
      <c r="R440" s="28"/>
      <c r="S440" s="33"/>
      <c r="T440" s="15"/>
      <c r="U440" s="15"/>
    </row>
    <row r="441" spans="1:21" ht="15">
      <c r="A441" s="28"/>
      <c r="B441" s="29"/>
      <c r="C441" s="31"/>
      <c r="D441" s="28"/>
      <c r="E441" s="27"/>
      <c r="F441" s="27"/>
      <c r="G441" s="27"/>
      <c r="H441" s="32"/>
      <c r="I441" s="29"/>
      <c r="J441" s="28"/>
      <c r="K441" s="28"/>
      <c r="L441" s="28"/>
      <c r="M441" s="28"/>
      <c r="N441" s="28"/>
      <c r="O441" s="28"/>
      <c r="P441" s="28"/>
      <c r="Q441" s="28"/>
      <c r="R441" s="28"/>
      <c r="S441" s="33"/>
      <c r="T441" s="15"/>
      <c r="U441" s="15"/>
    </row>
    <row r="442" spans="1:21" ht="15.75">
      <c r="A442" s="274" t="s">
        <v>157</v>
      </c>
      <c r="B442" s="274"/>
      <c r="C442" s="25"/>
      <c r="D442" s="25"/>
      <c r="E442" s="25"/>
      <c r="F442" s="25"/>
      <c r="G442" s="25"/>
      <c r="H442" s="25"/>
      <c r="I442" s="25"/>
      <c r="J442" s="25"/>
      <c r="K442" s="275" t="s">
        <v>158</v>
      </c>
      <c r="L442" s="275"/>
      <c r="M442" s="275"/>
      <c r="N442" s="275"/>
      <c r="O442" s="275"/>
      <c r="P442" s="275"/>
      <c r="Q442" s="275"/>
      <c r="R442" s="25"/>
      <c r="S442" s="33"/>
      <c r="T442" s="15"/>
      <c r="U442" s="15"/>
    </row>
    <row r="443" spans="1:21" ht="15">
      <c r="A443" s="25"/>
      <c r="B443" s="25"/>
      <c r="C443" s="25"/>
      <c r="D443" s="25"/>
      <c r="E443" s="25"/>
      <c r="F443" s="25"/>
      <c r="G443" s="25"/>
      <c r="H443" s="25"/>
      <c r="I443" s="25"/>
      <c r="J443" s="25"/>
      <c r="K443" s="25"/>
      <c r="L443" s="25"/>
      <c r="M443" s="25"/>
      <c r="N443" s="25"/>
      <c r="O443" s="25"/>
      <c r="P443" s="25"/>
      <c r="Q443" s="25"/>
      <c r="R443" s="25"/>
      <c r="S443" s="33"/>
      <c r="T443" s="15"/>
      <c r="U443" s="15"/>
    </row>
    <row r="444" spans="1:21" ht="15.7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74" t="s">
        <v>159</v>
      </c>
      <c r="L444" s="274"/>
      <c r="M444" s="274"/>
      <c r="N444" s="274"/>
      <c r="O444" s="274"/>
      <c r="P444" s="274"/>
      <c r="Q444" s="274"/>
      <c r="R444" s="25"/>
      <c r="S444" s="33"/>
      <c r="T444" s="15"/>
      <c r="U444" s="15"/>
    </row>
    <row r="445" spans="1:21" ht="15">
      <c r="A445" s="25"/>
      <c r="B445" s="25"/>
      <c r="C445" s="25"/>
      <c r="D445" s="25"/>
      <c r="E445" s="25"/>
      <c r="F445" s="25"/>
      <c r="G445" s="25"/>
      <c r="H445" s="25"/>
      <c r="I445" s="25"/>
      <c r="J445" s="25"/>
      <c r="K445" s="25"/>
      <c r="L445" s="25"/>
      <c r="M445" s="25"/>
      <c r="N445" s="25"/>
      <c r="O445" s="25"/>
      <c r="P445" s="25"/>
      <c r="Q445" s="25"/>
      <c r="R445" s="25"/>
      <c r="S445" s="33"/>
      <c r="T445" s="15"/>
      <c r="U445" s="15"/>
    </row>
    <row r="446" spans="1:21" ht="29.25" customHeight="1">
      <c r="A446" s="276" t="s">
        <v>164</v>
      </c>
      <c r="B446" s="276"/>
      <c r="C446" s="276"/>
      <c r="D446" s="276"/>
      <c r="E446" s="276"/>
      <c r="F446" s="276"/>
      <c r="G446" s="276"/>
      <c r="H446" s="276"/>
      <c r="I446" s="276"/>
      <c r="J446" s="276"/>
      <c r="K446" s="276"/>
      <c r="L446" s="276"/>
      <c r="M446" s="276"/>
      <c r="N446" s="276"/>
      <c r="O446" s="276"/>
      <c r="P446" s="276"/>
      <c r="Q446" s="276"/>
      <c r="R446" s="276"/>
      <c r="S446" s="33"/>
      <c r="T446" s="15"/>
      <c r="U446" s="15"/>
    </row>
    <row r="447" spans="1:21" ht="15">
      <c r="A447" s="25"/>
      <c r="B447" s="25"/>
      <c r="C447" s="25"/>
      <c r="D447" s="25"/>
      <c r="E447" s="25"/>
      <c r="F447" s="25"/>
      <c r="G447" s="25"/>
      <c r="H447" s="25"/>
      <c r="I447" s="25"/>
      <c r="J447" s="25"/>
      <c r="K447" s="25"/>
      <c r="L447" s="25"/>
      <c r="M447" s="25"/>
      <c r="N447" s="25"/>
      <c r="O447" s="25"/>
      <c r="P447" s="25"/>
      <c r="Q447" s="25"/>
      <c r="R447" s="25"/>
      <c r="S447" s="33"/>
      <c r="T447" s="15"/>
      <c r="U447" s="15"/>
    </row>
    <row r="448" spans="1:21" ht="15">
      <c r="A448" s="275" t="s">
        <v>160</v>
      </c>
      <c r="B448" s="275"/>
      <c r="C448" s="275"/>
      <c r="D448" s="275"/>
      <c r="E448" s="275"/>
      <c r="F448" s="275"/>
      <c r="G448" s="275"/>
      <c r="H448" s="275"/>
      <c r="I448" s="275"/>
      <c r="J448" s="275"/>
      <c r="K448" s="275"/>
      <c r="L448" s="275"/>
      <c r="M448" s="275"/>
      <c r="N448" s="275"/>
      <c r="O448" s="275"/>
      <c r="P448" s="275"/>
      <c r="Q448" s="275"/>
      <c r="R448" s="275"/>
      <c r="S448" s="33"/>
      <c r="T448" s="15"/>
      <c r="U448" s="15"/>
    </row>
    <row r="449" spans="1:21" ht="15.75" thickBot="1">
      <c r="A449" s="28"/>
      <c r="B449" s="29"/>
      <c r="C449" s="31"/>
      <c r="D449" s="28"/>
      <c r="E449" s="27"/>
      <c r="F449" s="27"/>
      <c r="G449" s="27"/>
      <c r="H449" s="32"/>
      <c r="I449" s="29"/>
      <c r="J449" s="28"/>
      <c r="K449" s="28"/>
      <c r="L449" s="28"/>
      <c r="M449" s="28"/>
      <c r="N449" s="28"/>
      <c r="O449" s="28"/>
      <c r="P449" s="28"/>
      <c r="Q449" s="28"/>
      <c r="R449" s="28"/>
      <c r="S449" s="33"/>
      <c r="T449" s="15"/>
      <c r="U449" s="15"/>
    </row>
    <row r="450" spans="1:21" ht="15">
      <c r="A450" s="261" t="s">
        <v>0</v>
      </c>
      <c r="B450" s="24" t="s">
        <v>1</v>
      </c>
      <c r="C450" s="277" t="s">
        <v>3</v>
      </c>
      <c r="D450" s="280" t="s">
        <v>4</v>
      </c>
      <c r="E450" s="283" t="s">
        <v>5</v>
      </c>
      <c r="F450" s="284"/>
      <c r="G450" s="264" t="s">
        <v>6</v>
      </c>
      <c r="H450" s="266"/>
      <c r="I450" s="3" t="s">
        <v>7</v>
      </c>
      <c r="J450" s="261" t="s">
        <v>8</v>
      </c>
      <c r="K450" s="264" t="s">
        <v>9</v>
      </c>
      <c r="L450" s="265"/>
      <c r="M450" s="265"/>
      <c r="N450" s="266"/>
      <c r="O450" s="267" t="s">
        <v>10</v>
      </c>
      <c r="P450" s="265"/>
      <c r="Q450" s="265"/>
      <c r="R450" s="266"/>
      <c r="S450" s="33"/>
      <c r="T450" s="15"/>
      <c r="U450" s="15"/>
    </row>
    <row r="451" spans="1:21" ht="15.75" thickBot="1">
      <c r="A451" s="262"/>
      <c r="B451" s="4" t="s">
        <v>11</v>
      </c>
      <c r="C451" s="278"/>
      <c r="D451" s="281"/>
      <c r="E451" s="285"/>
      <c r="F451" s="286"/>
      <c r="G451" s="287"/>
      <c r="H451" s="288"/>
      <c r="I451" s="5" t="s">
        <v>11</v>
      </c>
      <c r="J451" s="262"/>
      <c r="K451" s="270" t="s">
        <v>12</v>
      </c>
      <c r="L451" s="271"/>
      <c r="M451" s="271"/>
      <c r="N451" s="272"/>
      <c r="O451" s="273" t="s">
        <v>13</v>
      </c>
      <c r="P451" s="271"/>
      <c r="Q451" s="271"/>
      <c r="R451" s="272"/>
      <c r="S451" s="33"/>
      <c r="T451" s="15"/>
      <c r="U451" s="15"/>
    </row>
    <row r="452" spans="1:21" ht="66" customHeight="1">
      <c r="A452" s="262"/>
      <c r="B452" s="254"/>
      <c r="C452" s="278"/>
      <c r="D452" s="281"/>
      <c r="E452" s="5" t="s">
        <v>14</v>
      </c>
      <c r="F452" s="6" t="s">
        <v>15</v>
      </c>
      <c r="G452" s="5" t="s">
        <v>14</v>
      </c>
      <c r="H452" s="256" t="s">
        <v>16</v>
      </c>
      <c r="I452" s="259"/>
      <c r="J452" s="262"/>
      <c r="K452" s="261" t="s">
        <v>17</v>
      </c>
      <c r="L452" s="261" t="s">
        <v>18</v>
      </c>
      <c r="M452" s="261" t="s">
        <v>19</v>
      </c>
      <c r="N452" s="261" t="s">
        <v>20</v>
      </c>
      <c r="O452" s="261" t="s">
        <v>21</v>
      </c>
      <c r="P452" s="261" t="s">
        <v>22</v>
      </c>
      <c r="Q452" s="261" t="s">
        <v>23</v>
      </c>
      <c r="R452" s="261" t="s">
        <v>24</v>
      </c>
      <c r="S452" s="33"/>
      <c r="T452" s="15"/>
      <c r="U452" s="15"/>
    </row>
    <row r="453" spans="1:21" ht="13.5" customHeight="1" thickBot="1">
      <c r="A453" s="262"/>
      <c r="B453" s="254"/>
      <c r="C453" s="278"/>
      <c r="D453" s="281"/>
      <c r="E453" s="5" t="s">
        <v>11</v>
      </c>
      <c r="F453" s="6" t="s">
        <v>25</v>
      </c>
      <c r="G453" s="5" t="s">
        <v>11</v>
      </c>
      <c r="H453" s="257"/>
      <c r="I453" s="259"/>
      <c r="J453" s="262"/>
      <c r="K453" s="262"/>
      <c r="L453" s="262"/>
      <c r="M453" s="262"/>
      <c r="N453" s="262"/>
      <c r="O453" s="262"/>
      <c r="P453" s="262"/>
      <c r="Q453" s="262"/>
      <c r="R453" s="262"/>
      <c r="S453" s="33"/>
      <c r="T453" s="15"/>
      <c r="U453" s="15"/>
    </row>
    <row r="454" spans="1:21" ht="15.75" customHeight="1" hidden="1" thickBot="1">
      <c r="A454" s="262"/>
      <c r="B454" s="254"/>
      <c r="C454" s="278"/>
      <c r="D454" s="281"/>
      <c r="E454" s="7"/>
      <c r="F454" s="8" t="s">
        <v>11</v>
      </c>
      <c r="G454" s="7"/>
      <c r="H454" s="257"/>
      <c r="I454" s="259"/>
      <c r="J454" s="262"/>
      <c r="K454" s="262"/>
      <c r="L454" s="262"/>
      <c r="M454" s="262"/>
      <c r="N454" s="262"/>
      <c r="O454" s="262"/>
      <c r="P454" s="262"/>
      <c r="Q454" s="262"/>
      <c r="R454" s="262"/>
      <c r="S454" s="33"/>
      <c r="T454" s="15"/>
      <c r="U454" s="15"/>
    </row>
    <row r="455" spans="1:21" ht="15.75" customHeight="1" hidden="1" thickBot="1">
      <c r="A455" s="263"/>
      <c r="B455" s="255"/>
      <c r="C455" s="279"/>
      <c r="D455" s="282"/>
      <c r="E455" s="9"/>
      <c r="F455" s="7"/>
      <c r="G455" s="7"/>
      <c r="H455" s="258"/>
      <c r="I455" s="260"/>
      <c r="J455" s="263"/>
      <c r="K455" s="5"/>
      <c r="L455" s="5"/>
      <c r="M455" s="5"/>
      <c r="N455" s="5"/>
      <c r="O455" s="5"/>
      <c r="P455" s="5"/>
      <c r="Q455" s="5"/>
      <c r="R455" s="5"/>
      <c r="S455" s="33"/>
      <c r="T455" s="15"/>
      <c r="U455" s="15"/>
    </row>
    <row r="456" spans="1:21" ht="15.75" thickBot="1">
      <c r="A456" s="251" t="s">
        <v>86</v>
      </c>
      <c r="B456" s="252"/>
      <c r="C456" s="252"/>
      <c r="D456" s="252"/>
      <c r="E456" s="252"/>
      <c r="F456" s="252"/>
      <c r="G456" s="252"/>
      <c r="H456" s="252"/>
      <c r="I456" s="252"/>
      <c r="J456" s="252"/>
      <c r="K456" s="252"/>
      <c r="L456" s="252"/>
      <c r="M456" s="252"/>
      <c r="N456" s="252"/>
      <c r="O456" s="252"/>
      <c r="P456" s="252"/>
      <c r="Q456" s="252"/>
      <c r="R456" s="253"/>
      <c r="S456" s="15"/>
      <c r="T456" s="15"/>
      <c r="U456" s="15"/>
    </row>
    <row r="457" spans="1:21" ht="16.5" customHeight="1" thickBot="1">
      <c r="A457" s="44" t="s">
        <v>87</v>
      </c>
      <c r="B457" s="50" t="s">
        <v>28</v>
      </c>
      <c r="C457" s="52">
        <v>2008</v>
      </c>
      <c r="D457" s="52">
        <v>184</v>
      </c>
      <c r="E457" s="64">
        <v>9.07</v>
      </c>
      <c r="F457" s="64"/>
      <c r="G457" s="64">
        <v>9.5</v>
      </c>
      <c r="H457" s="64"/>
      <c r="I457" s="64">
        <v>35.9</v>
      </c>
      <c r="J457" s="64">
        <v>265.3</v>
      </c>
      <c r="K457" s="64">
        <v>0.14</v>
      </c>
      <c r="L457" s="64">
        <v>1</v>
      </c>
      <c r="M457" s="64">
        <v>0.04</v>
      </c>
      <c r="N457" s="64">
        <v>0.4</v>
      </c>
      <c r="O457" s="64">
        <v>97</v>
      </c>
      <c r="P457" s="64">
        <v>177</v>
      </c>
      <c r="Q457" s="64">
        <v>85</v>
      </c>
      <c r="R457" s="75">
        <v>3</v>
      </c>
      <c r="S457" s="15"/>
      <c r="T457" s="15"/>
      <c r="U457" s="15"/>
    </row>
    <row r="458" spans="1:21" ht="16.5" customHeight="1" thickBot="1">
      <c r="A458" s="44" t="s">
        <v>47</v>
      </c>
      <c r="B458" s="50">
        <v>200</v>
      </c>
      <c r="C458" s="52">
        <v>2008</v>
      </c>
      <c r="D458" s="52">
        <v>430</v>
      </c>
      <c r="E458" s="52">
        <v>0.2</v>
      </c>
      <c r="F458" s="52"/>
      <c r="G458" s="52">
        <v>0.1</v>
      </c>
      <c r="H458" s="52"/>
      <c r="I458" s="52">
        <v>15</v>
      </c>
      <c r="J458" s="52">
        <v>60</v>
      </c>
      <c r="K458" s="52">
        <v>0</v>
      </c>
      <c r="L458" s="52">
        <v>0</v>
      </c>
      <c r="M458" s="52">
        <v>0</v>
      </c>
      <c r="N458" s="52">
        <v>0</v>
      </c>
      <c r="O458" s="52">
        <v>5</v>
      </c>
      <c r="P458" s="52">
        <v>8</v>
      </c>
      <c r="Q458" s="52">
        <v>4</v>
      </c>
      <c r="R458" s="52">
        <v>1</v>
      </c>
      <c r="S458" s="15"/>
      <c r="T458" s="15"/>
      <c r="U458" s="15"/>
    </row>
    <row r="459" spans="1:21" ht="15.75" thickBot="1">
      <c r="A459" s="73" t="s">
        <v>76</v>
      </c>
      <c r="B459" s="50">
        <v>100</v>
      </c>
      <c r="C459" s="64" t="s">
        <v>31</v>
      </c>
      <c r="D459" s="64" t="s">
        <v>31</v>
      </c>
      <c r="E459" s="64">
        <v>0.4</v>
      </c>
      <c r="F459" s="64"/>
      <c r="G459" s="64">
        <v>0.4</v>
      </c>
      <c r="H459" s="64"/>
      <c r="I459" s="64">
        <v>9.8</v>
      </c>
      <c r="J459" s="64">
        <v>47</v>
      </c>
      <c r="K459" s="64">
        <v>0.03</v>
      </c>
      <c r="L459" s="64">
        <v>10</v>
      </c>
      <c r="M459" s="64">
        <v>5</v>
      </c>
      <c r="N459" s="64">
        <v>0.2</v>
      </c>
      <c r="O459" s="64">
        <v>16</v>
      </c>
      <c r="P459" s="64">
        <v>0.4</v>
      </c>
      <c r="Q459" s="64">
        <v>9</v>
      </c>
      <c r="R459" s="75">
        <v>2.2</v>
      </c>
      <c r="S459" s="15"/>
      <c r="T459" s="15"/>
      <c r="U459" s="15"/>
    </row>
    <row r="460" spans="1:21" ht="15.75" thickBot="1">
      <c r="A460" s="44" t="s">
        <v>92</v>
      </c>
      <c r="B460" s="50">
        <v>30</v>
      </c>
      <c r="C460" s="64" t="s">
        <v>31</v>
      </c>
      <c r="D460" s="52" t="s">
        <v>31</v>
      </c>
      <c r="E460" s="52">
        <v>2.25</v>
      </c>
      <c r="F460" s="52"/>
      <c r="G460" s="52">
        <v>0.87</v>
      </c>
      <c r="H460" s="52"/>
      <c r="I460" s="52">
        <v>15.42</v>
      </c>
      <c r="J460" s="52">
        <v>78.6</v>
      </c>
      <c r="K460" s="52">
        <v>0.033</v>
      </c>
      <c r="L460" s="52">
        <v>0</v>
      </c>
      <c r="M460" s="52">
        <v>0</v>
      </c>
      <c r="N460" s="52">
        <v>0.51</v>
      </c>
      <c r="O460" s="52">
        <v>5.7</v>
      </c>
      <c r="P460" s="52">
        <v>0.63</v>
      </c>
      <c r="Q460" s="52">
        <v>3.9</v>
      </c>
      <c r="R460" s="52">
        <v>0.36</v>
      </c>
      <c r="S460" s="15"/>
      <c r="T460" s="15"/>
      <c r="U460" s="15"/>
    </row>
    <row r="461" spans="1:21" ht="15.75" thickBot="1">
      <c r="A461" s="44"/>
      <c r="B461" s="99"/>
      <c r="C461" s="52"/>
      <c r="D461" s="65"/>
      <c r="E461" s="98">
        <f aca="true" t="shared" si="44" ref="E461:R461">SUM(E457:E460)</f>
        <v>11.92</v>
      </c>
      <c r="F461" s="98">
        <f t="shared" si="44"/>
        <v>0</v>
      </c>
      <c r="G461" s="98">
        <f t="shared" si="44"/>
        <v>10.87</v>
      </c>
      <c r="H461" s="98">
        <f t="shared" si="44"/>
        <v>0</v>
      </c>
      <c r="I461" s="98">
        <f t="shared" si="44"/>
        <v>76.12</v>
      </c>
      <c r="J461" s="98">
        <f t="shared" si="44"/>
        <v>450.9</v>
      </c>
      <c r="K461" s="98">
        <f t="shared" si="44"/>
        <v>0.203</v>
      </c>
      <c r="L461" s="98">
        <f t="shared" si="44"/>
        <v>11</v>
      </c>
      <c r="M461" s="98">
        <f t="shared" si="44"/>
        <v>5.04</v>
      </c>
      <c r="N461" s="98">
        <f t="shared" si="44"/>
        <v>1.11</v>
      </c>
      <c r="O461" s="98">
        <f t="shared" si="44"/>
        <v>123.7</v>
      </c>
      <c r="P461" s="98">
        <f t="shared" si="44"/>
        <v>186.03</v>
      </c>
      <c r="Q461" s="98">
        <f t="shared" si="44"/>
        <v>101.9</v>
      </c>
      <c r="R461" s="98">
        <f t="shared" si="44"/>
        <v>6.5600000000000005</v>
      </c>
      <c r="S461" s="15"/>
      <c r="T461" s="15"/>
      <c r="U461" s="15"/>
    </row>
    <row r="462" spans="1:21" ht="15.75" thickBot="1">
      <c r="A462" s="251" t="s">
        <v>34</v>
      </c>
      <c r="B462" s="252"/>
      <c r="C462" s="252"/>
      <c r="D462" s="252"/>
      <c r="E462" s="252"/>
      <c r="F462" s="252"/>
      <c r="G462" s="252"/>
      <c r="H462" s="252"/>
      <c r="I462" s="252"/>
      <c r="J462" s="252"/>
      <c r="K462" s="252"/>
      <c r="L462" s="252"/>
      <c r="M462" s="252"/>
      <c r="N462" s="252"/>
      <c r="O462" s="252"/>
      <c r="P462" s="252"/>
      <c r="Q462" s="252"/>
      <c r="R462" s="253"/>
      <c r="S462" s="15"/>
      <c r="T462" s="15"/>
      <c r="U462" s="15"/>
    </row>
    <row r="463" spans="1:21" ht="15.75" thickBot="1">
      <c r="A463" s="73" t="s">
        <v>84</v>
      </c>
      <c r="B463" s="68">
        <v>55</v>
      </c>
      <c r="C463" s="95">
        <v>2009</v>
      </c>
      <c r="D463" s="95">
        <v>60</v>
      </c>
      <c r="E463" s="61">
        <v>3.6</v>
      </c>
      <c r="F463" s="61"/>
      <c r="G463" s="61">
        <v>10.2</v>
      </c>
      <c r="H463" s="61"/>
      <c r="I463" s="61">
        <v>7.8</v>
      </c>
      <c r="J463" s="61">
        <v>137</v>
      </c>
      <c r="K463" s="61">
        <v>0.06</v>
      </c>
      <c r="L463" s="61">
        <v>8</v>
      </c>
      <c r="M463" s="61">
        <v>0.45</v>
      </c>
      <c r="N463" s="50">
        <v>4.6</v>
      </c>
      <c r="O463" s="65">
        <v>20</v>
      </c>
      <c r="P463" s="50">
        <v>46</v>
      </c>
      <c r="Q463" s="50">
        <v>20</v>
      </c>
      <c r="R463" s="62">
        <v>0.9</v>
      </c>
      <c r="S463" s="15"/>
      <c r="T463" s="15"/>
      <c r="U463" s="15"/>
    </row>
    <row r="464" spans="1:21" ht="26.25" thickBot="1">
      <c r="A464" s="73" t="s">
        <v>60</v>
      </c>
      <c r="B464" s="50" t="s">
        <v>42</v>
      </c>
      <c r="C464" s="64">
        <v>2009</v>
      </c>
      <c r="D464" s="64">
        <v>133</v>
      </c>
      <c r="E464" s="61">
        <v>3.2</v>
      </c>
      <c r="F464" s="61"/>
      <c r="G464" s="61">
        <v>5.6</v>
      </c>
      <c r="H464" s="61"/>
      <c r="I464" s="61">
        <v>12.1</v>
      </c>
      <c r="J464" s="61">
        <v>112</v>
      </c>
      <c r="K464" s="61">
        <v>0.05</v>
      </c>
      <c r="L464" s="61">
        <v>11</v>
      </c>
      <c r="M464" s="61">
        <v>0.22</v>
      </c>
      <c r="N464" s="65">
        <v>0.2</v>
      </c>
      <c r="O464" s="61">
        <v>52</v>
      </c>
      <c r="P464" s="93">
        <v>58</v>
      </c>
      <c r="Q464" s="93">
        <v>25</v>
      </c>
      <c r="R464" s="52">
        <v>1.3</v>
      </c>
      <c r="S464" s="15"/>
      <c r="T464" s="15"/>
      <c r="U464" s="15"/>
    </row>
    <row r="465" spans="1:21" ht="26.25" thickBot="1">
      <c r="A465" s="44" t="s">
        <v>51</v>
      </c>
      <c r="B465" s="50" t="s">
        <v>152</v>
      </c>
      <c r="C465" s="52">
        <v>2008</v>
      </c>
      <c r="D465" s="52">
        <v>272</v>
      </c>
      <c r="E465" s="52">
        <v>7.5</v>
      </c>
      <c r="F465" s="52"/>
      <c r="G465" s="52">
        <v>11.2</v>
      </c>
      <c r="H465" s="52"/>
      <c r="I465" s="52">
        <v>6.4</v>
      </c>
      <c r="J465" s="52">
        <v>251.2</v>
      </c>
      <c r="K465" s="52">
        <v>0.04</v>
      </c>
      <c r="L465" s="52">
        <v>0</v>
      </c>
      <c r="M465" s="52">
        <v>0.03</v>
      </c>
      <c r="N465" s="52">
        <v>1.8</v>
      </c>
      <c r="O465" s="52">
        <v>7</v>
      </c>
      <c r="P465" s="52">
        <v>76</v>
      </c>
      <c r="Q465" s="52">
        <v>12</v>
      </c>
      <c r="R465" s="52">
        <v>1</v>
      </c>
      <c r="S465" s="15"/>
      <c r="T465" s="15"/>
      <c r="U465" s="15"/>
    </row>
    <row r="466" spans="1:21" ht="15.75" thickBot="1">
      <c r="A466" s="73" t="s">
        <v>44</v>
      </c>
      <c r="B466" s="68">
        <v>150</v>
      </c>
      <c r="C466" s="95">
        <v>2008</v>
      </c>
      <c r="D466" s="95">
        <v>325</v>
      </c>
      <c r="E466" s="61">
        <v>3.7</v>
      </c>
      <c r="F466" s="61"/>
      <c r="G466" s="61">
        <v>6.3</v>
      </c>
      <c r="H466" s="61"/>
      <c r="I466" s="61">
        <v>32.8</v>
      </c>
      <c r="J466" s="61">
        <v>203</v>
      </c>
      <c r="K466" s="61">
        <v>0.02</v>
      </c>
      <c r="L466" s="61">
        <v>0</v>
      </c>
      <c r="M466" s="61">
        <v>0.05</v>
      </c>
      <c r="N466" s="50">
        <v>0.3</v>
      </c>
      <c r="O466" s="65">
        <v>3</v>
      </c>
      <c r="P466" s="50">
        <v>61</v>
      </c>
      <c r="Q466" s="52">
        <v>19</v>
      </c>
      <c r="R466" s="62">
        <v>0.6</v>
      </c>
      <c r="S466" s="15"/>
      <c r="T466" s="15"/>
      <c r="U466" s="15"/>
    </row>
    <row r="467" spans="1:21" ht="26.25" thickBot="1">
      <c r="A467" s="73" t="s">
        <v>36</v>
      </c>
      <c r="B467" s="50">
        <v>200</v>
      </c>
      <c r="C467" s="64">
        <v>2008</v>
      </c>
      <c r="D467" s="52">
        <v>402</v>
      </c>
      <c r="E467" s="64">
        <v>0.6</v>
      </c>
      <c r="F467" s="64"/>
      <c r="G467" s="64">
        <v>0.1</v>
      </c>
      <c r="H467" s="64"/>
      <c r="I467" s="64">
        <v>31.7</v>
      </c>
      <c r="J467" s="64">
        <v>131</v>
      </c>
      <c r="K467" s="64">
        <v>0.02</v>
      </c>
      <c r="L467" s="64">
        <v>0</v>
      </c>
      <c r="M467" s="64">
        <v>0.01</v>
      </c>
      <c r="N467" s="64">
        <v>0.5</v>
      </c>
      <c r="O467" s="64">
        <v>21</v>
      </c>
      <c r="P467" s="64">
        <v>23</v>
      </c>
      <c r="Q467" s="64">
        <v>16</v>
      </c>
      <c r="R467" s="64">
        <v>0.7</v>
      </c>
      <c r="S467" s="15"/>
      <c r="T467" s="15"/>
      <c r="U467" s="15"/>
    </row>
    <row r="468" spans="1:21" ht="26.25" thickBot="1">
      <c r="A468" s="44" t="s">
        <v>91</v>
      </c>
      <c r="B468" s="50">
        <v>35</v>
      </c>
      <c r="C468" s="64" t="s">
        <v>31</v>
      </c>
      <c r="D468" s="95" t="s">
        <v>31</v>
      </c>
      <c r="E468" s="64">
        <v>4.8</v>
      </c>
      <c r="F468" s="64"/>
      <c r="G468" s="64">
        <v>0.3</v>
      </c>
      <c r="H468" s="64"/>
      <c r="I468" s="64">
        <v>21</v>
      </c>
      <c r="J468" s="64">
        <v>100.7</v>
      </c>
      <c r="K468" s="64">
        <v>0.6</v>
      </c>
      <c r="L468" s="64">
        <v>0</v>
      </c>
      <c r="M468" s="64">
        <v>3</v>
      </c>
      <c r="N468" s="64">
        <v>1.8</v>
      </c>
      <c r="O468" s="64">
        <v>75</v>
      </c>
      <c r="P468" s="64">
        <v>2.3</v>
      </c>
      <c r="Q468" s="64">
        <v>15</v>
      </c>
      <c r="R468" s="64">
        <v>0.6</v>
      </c>
      <c r="S468" s="15"/>
      <c r="T468" s="15"/>
      <c r="U468" s="15"/>
    </row>
    <row r="469" spans="1:21" ht="15.75" thickBot="1">
      <c r="A469" s="82" t="s">
        <v>88</v>
      </c>
      <c r="B469" s="70"/>
      <c r="C469" s="89"/>
      <c r="D469" s="52"/>
      <c r="E469" s="88">
        <f aca="true" t="shared" si="45" ref="E469:R469">SUM(E463:E468)</f>
        <v>23.400000000000002</v>
      </c>
      <c r="F469" s="88">
        <f t="shared" si="45"/>
        <v>0</v>
      </c>
      <c r="G469" s="88">
        <f t="shared" si="45"/>
        <v>33.699999999999996</v>
      </c>
      <c r="H469" s="88">
        <f t="shared" si="45"/>
        <v>0</v>
      </c>
      <c r="I469" s="88">
        <f t="shared" si="45"/>
        <v>111.8</v>
      </c>
      <c r="J469" s="88">
        <f t="shared" si="45"/>
        <v>934.9000000000001</v>
      </c>
      <c r="K469" s="88">
        <f t="shared" si="45"/>
        <v>0.7899999999999999</v>
      </c>
      <c r="L469" s="88">
        <f t="shared" si="45"/>
        <v>19</v>
      </c>
      <c r="M469" s="88">
        <f t="shared" si="45"/>
        <v>3.7600000000000002</v>
      </c>
      <c r="N469" s="88">
        <f t="shared" si="45"/>
        <v>9.2</v>
      </c>
      <c r="O469" s="88">
        <f t="shared" si="45"/>
        <v>178</v>
      </c>
      <c r="P469" s="88">
        <f t="shared" si="45"/>
        <v>266.3</v>
      </c>
      <c r="Q469" s="88">
        <f t="shared" si="45"/>
        <v>107</v>
      </c>
      <c r="R469" s="88">
        <f t="shared" si="45"/>
        <v>5.1</v>
      </c>
      <c r="S469" s="15"/>
      <c r="T469" s="15"/>
      <c r="U469" s="15"/>
    </row>
    <row r="470" spans="1:21" ht="15.75" thickBot="1">
      <c r="A470" s="251" t="s">
        <v>130</v>
      </c>
      <c r="B470" s="252"/>
      <c r="C470" s="252"/>
      <c r="D470" s="252"/>
      <c r="E470" s="252"/>
      <c r="F470" s="252"/>
      <c r="G470" s="252"/>
      <c r="H470" s="252"/>
      <c r="I470" s="252"/>
      <c r="J470" s="252"/>
      <c r="K470" s="252"/>
      <c r="L470" s="252"/>
      <c r="M470" s="252"/>
      <c r="N470" s="252"/>
      <c r="O470" s="252"/>
      <c r="P470" s="252"/>
      <c r="Q470" s="252"/>
      <c r="R470" s="253"/>
      <c r="S470" s="15"/>
      <c r="T470" s="15"/>
      <c r="U470" s="15"/>
    </row>
    <row r="471" spans="1:21" ht="15.75" thickBot="1">
      <c r="A471" s="80" t="s">
        <v>165</v>
      </c>
      <c r="B471" s="50">
        <v>200</v>
      </c>
      <c r="C471" s="59" t="s">
        <v>31</v>
      </c>
      <c r="D471" s="59" t="s">
        <v>31</v>
      </c>
      <c r="E471" s="52">
        <v>6</v>
      </c>
      <c r="F471" s="52">
        <v>0.2</v>
      </c>
      <c r="G471" s="52">
        <v>0.2</v>
      </c>
      <c r="H471" s="52">
        <v>8</v>
      </c>
      <c r="I471" s="52">
        <v>62</v>
      </c>
      <c r="J471" s="52">
        <v>252</v>
      </c>
      <c r="K471" s="52">
        <v>30</v>
      </c>
      <c r="L471" s="52">
        <v>196</v>
      </c>
      <c r="M471" s="52">
        <v>0</v>
      </c>
      <c r="N471" s="52">
        <v>0.08</v>
      </c>
      <c r="O471" s="52">
        <v>2</v>
      </c>
      <c r="P471" s="52">
        <v>0</v>
      </c>
      <c r="Q471" s="52">
        <v>0</v>
      </c>
      <c r="R471" s="52">
        <v>0</v>
      </c>
      <c r="S471" s="15"/>
      <c r="T471" s="15"/>
      <c r="U471" s="15"/>
    </row>
    <row r="472" spans="1:21" ht="15.75" thickBot="1">
      <c r="A472" s="94" t="s">
        <v>30</v>
      </c>
      <c r="B472" s="85" t="s">
        <v>67</v>
      </c>
      <c r="C472" s="64" t="s">
        <v>31</v>
      </c>
      <c r="D472" s="64" t="s">
        <v>31</v>
      </c>
      <c r="E472" s="52">
        <v>0.9</v>
      </c>
      <c r="F472" s="52"/>
      <c r="G472" s="52">
        <v>0.2</v>
      </c>
      <c r="H472" s="52"/>
      <c r="I472" s="52">
        <v>8.1</v>
      </c>
      <c r="J472" s="52">
        <v>43</v>
      </c>
      <c r="K472" s="52">
        <v>0.04</v>
      </c>
      <c r="L472" s="52">
        <v>60</v>
      </c>
      <c r="M472" s="52">
        <v>8</v>
      </c>
      <c r="N472" s="52">
        <v>0.2</v>
      </c>
      <c r="O472" s="52">
        <v>34</v>
      </c>
      <c r="P472" s="50">
        <v>0.3</v>
      </c>
      <c r="Q472" s="50">
        <v>13</v>
      </c>
      <c r="R472" s="52">
        <v>0.3</v>
      </c>
      <c r="S472" s="15"/>
      <c r="T472" s="15"/>
      <c r="U472" s="15"/>
    </row>
    <row r="473" spans="1:21" ht="15.75" thickBot="1">
      <c r="A473" s="69" t="s">
        <v>32</v>
      </c>
      <c r="B473" s="70"/>
      <c r="C473" s="89"/>
      <c r="D473" s="52"/>
      <c r="E473" s="90">
        <f aca="true" t="shared" si="46" ref="E473:R473">SUM(E471:E472)</f>
        <v>6.9</v>
      </c>
      <c r="F473" s="90">
        <f t="shared" si="46"/>
        <v>0.2</v>
      </c>
      <c r="G473" s="90">
        <f t="shared" si="46"/>
        <v>0.4</v>
      </c>
      <c r="H473" s="90">
        <f t="shared" si="46"/>
        <v>8</v>
      </c>
      <c r="I473" s="90">
        <f t="shared" si="46"/>
        <v>70.1</v>
      </c>
      <c r="J473" s="90">
        <f t="shared" si="46"/>
        <v>295</v>
      </c>
      <c r="K473" s="90">
        <f t="shared" si="46"/>
        <v>30.04</v>
      </c>
      <c r="L473" s="90">
        <f t="shared" si="46"/>
        <v>256</v>
      </c>
      <c r="M473" s="90">
        <f t="shared" si="46"/>
        <v>8</v>
      </c>
      <c r="N473" s="90">
        <f t="shared" si="46"/>
        <v>0.28</v>
      </c>
      <c r="O473" s="90">
        <f t="shared" si="46"/>
        <v>36</v>
      </c>
      <c r="P473" s="90">
        <f t="shared" si="46"/>
        <v>0.3</v>
      </c>
      <c r="Q473" s="90">
        <f t="shared" si="46"/>
        <v>13</v>
      </c>
      <c r="R473" s="90">
        <f t="shared" si="46"/>
        <v>0.3</v>
      </c>
      <c r="S473" s="15"/>
      <c r="T473" s="15"/>
      <c r="U473" s="15"/>
    </row>
    <row r="474" spans="1:21" ht="15.75" thickBot="1">
      <c r="A474" s="82" t="s">
        <v>85</v>
      </c>
      <c r="B474" s="70"/>
      <c r="C474" s="82"/>
      <c r="D474" s="82"/>
      <c r="E474" s="71">
        <f aca="true" t="shared" si="47" ref="E474:R474">E473+E469+E461</f>
        <v>42.220000000000006</v>
      </c>
      <c r="F474" s="71">
        <f t="shared" si="47"/>
        <v>0.2</v>
      </c>
      <c r="G474" s="71">
        <f t="shared" si="47"/>
        <v>44.96999999999999</v>
      </c>
      <c r="H474" s="71">
        <f t="shared" si="47"/>
        <v>8</v>
      </c>
      <c r="I474" s="71">
        <f t="shared" si="47"/>
        <v>258.02</v>
      </c>
      <c r="J474" s="71">
        <f t="shared" si="47"/>
        <v>1680.8000000000002</v>
      </c>
      <c r="K474" s="71">
        <f t="shared" si="47"/>
        <v>31.032999999999998</v>
      </c>
      <c r="L474" s="71">
        <f t="shared" si="47"/>
        <v>286</v>
      </c>
      <c r="M474" s="71">
        <f t="shared" si="47"/>
        <v>16.8</v>
      </c>
      <c r="N474" s="71">
        <f t="shared" si="47"/>
        <v>10.589999999999998</v>
      </c>
      <c r="O474" s="71">
        <f t="shared" si="47"/>
        <v>337.7</v>
      </c>
      <c r="P474" s="71">
        <f t="shared" si="47"/>
        <v>452.63</v>
      </c>
      <c r="Q474" s="71">
        <f t="shared" si="47"/>
        <v>221.9</v>
      </c>
      <c r="R474" s="71">
        <f t="shared" si="47"/>
        <v>11.96</v>
      </c>
      <c r="S474" s="15"/>
      <c r="T474" s="16" t="e">
        <f>#REF!+#REF!+#REF!+#REF!+#REF!+#REF!+#REF!+#REF!+#REF!+#REF!+#REF!+#REF!</f>
        <v>#REF!</v>
      </c>
      <c r="U474" s="15"/>
    </row>
    <row r="475" spans="1:21" ht="26.25" thickBot="1">
      <c r="A475" s="82" t="s">
        <v>89</v>
      </c>
      <c r="B475" s="108"/>
      <c r="C475" s="110"/>
      <c r="D475" s="110"/>
      <c r="E475" s="234">
        <v>1.1</v>
      </c>
      <c r="F475" s="232"/>
      <c r="G475" s="234">
        <v>1.1</v>
      </c>
      <c r="H475" s="111"/>
      <c r="I475" s="112">
        <v>4</v>
      </c>
      <c r="J475" s="110"/>
      <c r="K475" s="110"/>
      <c r="L475" s="110"/>
      <c r="M475" s="110"/>
      <c r="N475" s="110"/>
      <c r="O475" s="110"/>
      <c r="P475" s="110"/>
      <c r="Q475" s="110"/>
      <c r="R475" s="110"/>
      <c r="S475" s="15"/>
      <c r="T475" s="15"/>
      <c r="U475" s="15"/>
    </row>
    <row r="476" spans="1:21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</row>
    <row r="477" spans="1:21" ht="15">
      <c r="A477" s="43" t="s">
        <v>162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</row>
    <row r="478" spans="1:21" ht="15">
      <c r="A478" s="43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</row>
    <row r="479" spans="1:21" ht="15">
      <c r="A479" s="43" t="s">
        <v>161</v>
      </c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</row>
    <row r="480" spans="1:21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</row>
    <row r="481" spans="1:21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</row>
    <row r="482" spans="1:21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</row>
    <row r="483" spans="1:21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</row>
    <row r="484" spans="1:21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</row>
    <row r="485" spans="1:21" ht="15">
      <c r="A485" s="15"/>
      <c r="B485" s="15"/>
      <c r="C485" s="15"/>
      <c r="D485" s="15"/>
      <c r="E485" s="15"/>
      <c r="F485" s="15"/>
      <c r="G485" s="15"/>
      <c r="H485" s="15">
        <v>2</v>
      </c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</row>
    <row r="486" spans="1:21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</row>
    <row r="487" spans="1:21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</row>
    <row r="488" spans="1:21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</row>
    <row r="489" spans="1:21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</row>
    <row r="490" spans="1:21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</row>
    <row r="491" spans="1:21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</row>
    <row r="492" spans="1:21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</row>
    <row r="493" spans="1:21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</row>
    <row r="494" spans="1:21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</row>
    <row r="495" spans="1:21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</row>
    <row r="496" spans="1:21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</row>
    <row r="497" spans="1:21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</row>
    <row r="498" spans="1:21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</row>
    <row r="499" spans="1:21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</row>
    <row r="500" spans="1:21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</row>
    <row r="501" spans="1:21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</row>
    <row r="502" spans="1:21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</row>
    <row r="503" spans="1:21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</row>
    <row r="504" spans="1:21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</row>
    <row r="505" spans="1:21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</row>
    <row r="506" spans="1:21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</row>
    <row r="507" spans="1:21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</row>
    <row r="508" spans="1:21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</row>
    <row r="509" spans="1:21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</row>
    <row r="510" spans="1:21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</row>
    <row r="511" spans="1:21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</row>
    <row r="512" spans="1:21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</row>
    <row r="513" spans="1:21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</row>
    <row r="514" spans="1:21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</row>
    <row r="515" spans="1:21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</row>
    <row r="516" spans="1:21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</row>
    <row r="517" spans="1:21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</row>
    <row r="518" spans="1:21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</row>
    <row r="519" spans="1:21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</row>
    <row r="520" spans="1:21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</row>
    <row r="521" spans="1:21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</row>
    <row r="522" spans="1:21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</row>
    <row r="523" spans="1:21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</row>
    <row r="524" spans="1:21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</row>
    <row r="525" spans="1:21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</row>
    <row r="526" spans="1:21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</row>
    <row r="527" spans="1:21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</row>
    <row r="528" spans="1:21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</row>
    <row r="529" spans="1:21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</row>
    <row r="530" spans="1:21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</row>
    <row r="531" spans="1:21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</row>
    <row r="532" spans="1:21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</row>
    <row r="533" spans="1:21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</row>
    <row r="534" spans="1:21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</row>
    <row r="535" spans="1:21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</row>
    <row r="536" spans="1:21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</row>
    <row r="537" spans="1:21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</row>
    <row r="538" spans="1:21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</row>
    <row r="539" spans="1:21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</row>
    <row r="540" spans="1:21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</row>
    <row r="541" spans="1:21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</row>
    <row r="542" spans="1:21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</row>
    <row r="543" spans="1:21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</row>
    <row r="544" spans="1:21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</row>
    <row r="545" spans="1:21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</row>
    <row r="546" spans="1:21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</row>
    <row r="547" spans="1:21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</row>
    <row r="548" spans="1:21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</row>
    <row r="549" spans="1:21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</row>
    <row r="550" spans="1:21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</row>
    <row r="551" spans="1:21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</row>
    <row r="552" spans="1:21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</row>
    <row r="553" spans="1:21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</row>
    <row r="554" spans="1:21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</row>
    <row r="555" spans="1:21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</row>
    <row r="556" spans="1:21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</row>
    <row r="557" spans="1:21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</row>
    <row r="558" spans="1:21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</row>
    <row r="559" spans="1:21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</row>
    <row r="560" spans="1:21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</row>
    <row r="561" spans="1:21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</row>
    <row r="562" spans="1:21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</row>
    <row r="563" spans="1:21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</row>
    <row r="564" spans="1:21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</row>
    <row r="565" spans="1:21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</row>
    <row r="566" spans="1:21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</row>
    <row r="567" spans="1:21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</row>
    <row r="568" spans="1:21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</row>
    <row r="569" spans="1:21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</row>
    <row r="570" spans="1:21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</row>
    <row r="571" spans="1:21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</row>
    <row r="572" spans="1:21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</row>
    <row r="573" spans="1:21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</row>
    <row r="574" spans="1:21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</row>
    <row r="575" spans="1:21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</row>
    <row r="576" spans="1:21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</row>
    <row r="577" spans="1:21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</row>
    <row r="578" spans="1:21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</row>
    <row r="579" spans="1:21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</row>
    <row r="580" spans="1:21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</row>
    <row r="581" spans="1:21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</row>
    <row r="582" spans="1:21" ht="15">
      <c r="A582" s="15"/>
      <c r="B582" s="15"/>
      <c r="C582" s="15"/>
      <c r="D582" s="15"/>
      <c r="E582" s="15"/>
      <c r="F582" s="15"/>
      <c r="G582" s="15"/>
      <c r="H582" s="15"/>
      <c r="I582" s="15"/>
      <c r="J582" s="15"/>
      <c r="K582" s="15"/>
      <c r="L582" s="15"/>
      <c r="M582" s="15"/>
      <c r="N582" s="15"/>
      <c r="O582" s="15"/>
      <c r="P582" s="15"/>
      <c r="Q582" s="15"/>
      <c r="R582" s="15"/>
      <c r="S582" s="15"/>
      <c r="T582" s="15"/>
      <c r="U582" s="15"/>
    </row>
    <row r="583" spans="1:21" ht="15">
      <c r="A583" s="15"/>
      <c r="B583" s="15"/>
      <c r="C583" s="15"/>
      <c r="D583" s="15"/>
      <c r="E583" s="15"/>
      <c r="F583" s="15"/>
      <c r="G583" s="15"/>
      <c r="H583" s="15"/>
      <c r="I583" s="15"/>
      <c r="J583" s="15"/>
      <c r="K583" s="15"/>
      <c r="L583" s="15"/>
      <c r="M583" s="15"/>
      <c r="N583" s="15"/>
      <c r="O583" s="15"/>
      <c r="P583" s="15"/>
      <c r="Q583" s="15"/>
      <c r="R583" s="15"/>
      <c r="S583" s="15"/>
      <c r="T583" s="15"/>
      <c r="U583" s="15"/>
    </row>
  </sheetData>
  <sheetProtection/>
  <mergeCells count="378">
    <mergeCell ref="P12:P14"/>
    <mergeCell ref="A8:R8"/>
    <mergeCell ref="O10:R10"/>
    <mergeCell ref="K11:N11"/>
    <mergeCell ref="O11:R11"/>
    <mergeCell ref="C10:C15"/>
    <mergeCell ref="D10:D15"/>
    <mergeCell ref="E10:F11"/>
    <mergeCell ref="G10:H11"/>
    <mergeCell ref="J10:J15"/>
    <mergeCell ref="O12:O14"/>
    <mergeCell ref="K12:K14"/>
    <mergeCell ref="L12:L14"/>
    <mergeCell ref="K10:N10"/>
    <mergeCell ref="M12:M14"/>
    <mergeCell ref="N12:N14"/>
    <mergeCell ref="A1:R1"/>
    <mergeCell ref="A2:B2"/>
    <mergeCell ref="K2:Q2"/>
    <mergeCell ref="K4:Q4"/>
    <mergeCell ref="A6:R6"/>
    <mergeCell ref="Q12:Q14"/>
    <mergeCell ref="R12:R14"/>
    <mergeCell ref="A16:R16"/>
    <mergeCell ref="A17:R17"/>
    <mergeCell ref="A23:R23"/>
    <mergeCell ref="A30:R30"/>
    <mergeCell ref="A10:A15"/>
    <mergeCell ref="B12:B15"/>
    <mergeCell ref="H12:H15"/>
    <mergeCell ref="I12:I15"/>
    <mergeCell ref="A43:B43"/>
    <mergeCell ref="K43:Q43"/>
    <mergeCell ref="O51:R51"/>
    <mergeCell ref="K52:N52"/>
    <mergeCell ref="O52:R52"/>
    <mergeCell ref="B53:B56"/>
    <mergeCell ref="H53:H56"/>
    <mergeCell ref="I53:I56"/>
    <mergeCell ref="K53:K55"/>
    <mergeCell ref="L53:L55"/>
    <mergeCell ref="K45:Q45"/>
    <mergeCell ref="A47:R47"/>
    <mergeCell ref="A49:R49"/>
    <mergeCell ref="A51:A56"/>
    <mergeCell ref="C51:C56"/>
    <mergeCell ref="D51:D56"/>
    <mergeCell ref="E51:F52"/>
    <mergeCell ref="G51:H52"/>
    <mergeCell ref="J51:J56"/>
    <mergeCell ref="K51:N51"/>
    <mergeCell ref="N53:N55"/>
    <mergeCell ref="O53:O55"/>
    <mergeCell ref="P53:P55"/>
    <mergeCell ref="Q53:Q55"/>
    <mergeCell ref="R53:R55"/>
    <mergeCell ref="M53:M55"/>
    <mergeCell ref="A57:R57"/>
    <mergeCell ref="A58:R58"/>
    <mergeCell ref="A65:R65"/>
    <mergeCell ref="A73:R73"/>
    <mergeCell ref="A82:B82"/>
    <mergeCell ref="K82:Q82"/>
    <mergeCell ref="K84:Q84"/>
    <mergeCell ref="K91:N91"/>
    <mergeCell ref="O91:R91"/>
    <mergeCell ref="B92:B95"/>
    <mergeCell ref="H92:H95"/>
    <mergeCell ref="I92:I95"/>
    <mergeCell ref="K92:K94"/>
    <mergeCell ref="L92:L94"/>
    <mergeCell ref="M92:M94"/>
    <mergeCell ref="N92:N94"/>
    <mergeCell ref="A86:R86"/>
    <mergeCell ref="A88:R88"/>
    <mergeCell ref="A90:A95"/>
    <mergeCell ref="C90:C95"/>
    <mergeCell ref="D90:D95"/>
    <mergeCell ref="E90:F91"/>
    <mergeCell ref="G90:H91"/>
    <mergeCell ref="J90:J95"/>
    <mergeCell ref="K90:N90"/>
    <mergeCell ref="O90:R90"/>
    <mergeCell ref="A135:R135"/>
    <mergeCell ref="R131:R133"/>
    <mergeCell ref="A102:R102"/>
    <mergeCell ref="A110:R110"/>
    <mergeCell ref="A121:B121"/>
    <mergeCell ref="K121:Q121"/>
    <mergeCell ref="N131:N133"/>
    <mergeCell ref="O131:O133"/>
    <mergeCell ref="P131:P133"/>
    <mergeCell ref="Q131:Q133"/>
    <mergeCell ref="O92:O94"/>
    <mergeCell ref="P92:P94"/>
    <mergeCell ref="Q92:Q94"/>
    <mergeCell ref="R92:R94"/>
    <mergeCell ref="A96:R96"/>
    <mergeCell ref="A97:R97"/>
    <mergeCell ref="K123:Q123"/>
    <mergeCell ref="A125:R125"/>
    <mergeCell ref="K129:N129"/>
    <mergeCell ref="O129:R129"/>
    <mergeCell ref="K130:N130"/>
    <mergeCell ref="O130:R130"/>
    <mergeCell ref="B131:B134"/>
    <mergeCell ref="H131:H134"/>
    <mergeCell ref="I131:I134"/>
    <mergeCell ref="K131:K133"/>
    <mergeCell ref="L131:L133"/>
    <mergeCell ref="M131:M133"/>
    <mergeCell ref="A169:R169"/>
    <mergeCell ref="A136:R136"/>
    <mergeCell ref="A142:R142"/>
    <mergeCell ref="A127:R127"/>
    <mergeCell ref="A129:A134"/>
    <mergeCell ref="C129:C134"/>
    <mergeCell ref="D129:D134"/>
    <mergeCell ref="E129:F130"/>
    <mergeCell ref="G129:H130"/>
    <mergeCell ref="J129:J134"/>
    <mergeCell ref="C171:C176"/>
    <mergeCell ref="D171:D176"/>
    <mergeCell ref="E171:F172"/>
    <mergeCell ref="G171:H172"/>
    <mergeCell ref="J171:J176"/>
    <mergeCell ref="A150:R150"/>
    <mergeCell ref="A163:B163"/>
    <mergeCell ref="K163:Q163"/>
    <mergeCell ref="K165:Q165"/>
    <mergeCell ref="A167:R167"/>
    <mergeCell ref="A171:A176"/>
    <mergeCell ref="K171:N171"/>
    <mergeCell ref="O171:R171"/>
    <mergeCell ref="K172:N172"/>
    <mergeCell ref="O172:R172"/>
    <mergeCell ref="B173:B176"/>
    <mergeCell ref="H173:H176"/>
    <mergeCell ref="I173:I176"/>
    <mergeCell ref="K173:K175"/>
    <mergeCell ref="L173:L175"/>
    <mergeCell ref="M173:M175"/>
    <mergeCell ref="N173:N175"/>
    <mergeCell ref="O173:O175"/>
    <mergeCell ref="P173:P175"/>
    <mergeCell ref="Q173:Q175"/>
    <mergeCell ref="R173:R175"/>
    <mergeCell ref="A177:R177"/>
    <mergeCell ref="A178:R178"/>
    <mergeCell ref="A184:R184"/>
    <mergeCell ref="A192:R192"/>
    <mergeCell ref="A202:B202"/>
    <mergeCell ref="K202:Q202"/>
    <mergeCell ref="O210:R210"/>
    <mergeCell ref="K211:N211"/>
    <mergeCell ref="O211:R211"/>
    <mergeCell ref="B212:B215"/>
    <mergeCell ref="H212:H215"/>
    <mergeCell ref="I212:I215"/>
    <mergeCell ref="K212:K214"/>
    <mergeCell ref="L212:L214"/>
    <mergeCell ref="M212:M214"/>
    <mergeCell ref="N212:N214"/>
    <mergeCell ref="K204:Q204"/>
    <mergeCell ref="A206:R206"/>
    <mergeCell ref="A208:R208"/>
    <mergeCell ref="A210:A215"/>
    <mergeCell ref="C210:C215"/>
    <mergeCell ref="D210:D215"/>
    <mergeCell ref="E210:F211"/>
    <mergeCell ref="G210:H211"/>
    <mergeCell ref="J210:J215"/>
    <mergeCell ref="K210:N210"/>
    <mergeCell ref="O212:O214"/>
    <mergeCell ref="P212:P214"/>
    <mergeCell ref="Q212:Q214"/>
    <mergeCell ref="R212:R214"/>
    <mergeCell ref="A216:R216"/>
    <mergeCell ref="A217:R217"/>
    <mergeCell ref="L252:L254"/>
    <mergeCell ref="M252:M254"/>
    <mergeCell ref="A223:R223"/>
    <mergeCell ref="A230:R230"/>
    <mergeCell ref="A242:B242"/>
    <mergeCell ref="K242:Q242"/>
    <mergeCell ref="K244:Q244"/>
    <mergeCell ref="K251:N251"/>
    <mergeCell ref="O251:R251"/>
    <mergeCell ref="O250:R250"/>
    <mergeCell ref="A246:R246"/>
    <mergeCell ref="A248:R248"/>
    <mergeCell ref="A250:A255"/>
    <mergeCell ref="C250:C255"/>
    <mergeCell ref="D250:D255"/>
    <mergeCell ref="E250:F251"/>
    <mergeCell ref="G250:H251"/>
    <mergeCell ref="J250:J255"/>
    <mergeCell ref="K250:N250"/>
    <mergeCell ref="B252:B255"/>
    <mergeCell ref="O252:O254"/>
    <mergeCell ref="P252:P254"/>
    <mergeCell ref="Q252:Q254"/>
    <mergeCell ref="R252:R254"/>
    <mergeCell ref="A256:R256"/>
    <mergeCell ref="A257:R257"/>
    <mergeCell ref="N252:N254"/>
    <mergeCell ref="H252:H255"/>
    <mergeCell ref="I252:I255"/>
    <mergeCell ref="K252:K254"/>
    <mergeCell ref="A262:R262"/>
    <mergeCell ref="A270:R270"/>
    <mergeCell ref="A282:B282"/>
    <mergeCell ref="K282:Q282"/>
    <mergeCell ref="K284:Q284"/>
    <mergeCell ref="A286:R286"/>
    <mergeCell ref="O291:R291"/>
    <mergeCell ref="B292:B295"/>
    <mergeCell ref="H292:H295"/>
    <mergeCell ref="I292:I295"/>
    <mergeCell ref="K292:K294"/>
    <mergeCell ref="L292:L294"/>
    <mergeCell ref="M292:M294"/>
    <mergeCell ref="N292:N294"/>
    <mergeCell ref="O292:O294"/>
    <mergeCell ref="P292:P294"/>
    <mergeCell ref="A288:R288"/>
    <mergeCell ref="A290:A295"/>
    <mergeCell ref="C290:C295"/>
    <mergeCell ref="D290:D295"/>
    <mergeCell ref="E290:F291"/>
    <mergeCell ref="G290:H291"/>
    <mergeCell ref="J290:J295"/>
    <mergeCell ref="K290:N290"/>
    <mergeCell ref="O290:R290"/>
    <mergeCell ref="K291:N291"/>
    <mergeCell ref="Q292:Q294"/>
    <mergeCell ref="R292:R294"/>
    <mergeCell ref="A296:R296"/>
    <mergeCell ref="A297:R297"/>
    <mergeCell ref="A303:R303"/>
    <mergeCell ref="A311:R311"/>
    <mergeCell ref="A320:B320"/>
    <mergeCell ref="K320:Q320"/>
    <mergeCell ref="K322:Q322"/>
    <mergeCell ref="A324:R324"/>
    <mergeCell ref="A326:R326"/>
    <mergeCell ref="A328:A333"/>
    <mergeCell ref="C328:C333"/>
    <mergeCell ref="D328:D333"/>
    <mergeCell ref="E328:F329"/>
    <mergeCell ref="G328:H329"/>
    <mergeCell ref="J328:J333"/>
    <mergeCell ref="K328:N328"/>
    <mergeCell ref="O328:R328"/>
    <mergeCell ref="K329:N329"/>
    <mergeCell ref="O329:R329"/>
    <mergeCell ref="B330:B333"/>
    <mergeCell ref="H330:H333"/>
    <mergeCell ref="I330:I333"/>
    <mergeCell ref="K330:K332"/>
    <mergeCell ref="L330:L332"/>
    <mergeCell ref="M330:M332"/>
    <mergeCell ref="N330:N332"/>
    <mergeCell ref="O330:O332"/>
    <mergeCell ref="P330:P332"/>
    <mergeCell ref="Q330:Q332"/>
    <mergeCell ref="R330:R332"/>
    <mergeCell ref="A334:R334"/>
    <mergeCell ref="A335:R335"/>
    <mergeCell ref="A340:R340"/>
    <mergeCell ref="A348:R348"/>
    <mergeCell ref="A353:A354"/>
    <mergeCell ref="B353:B354"/>
    <mergeCell ref="C353:C354"/>
    <mergeCell ref="D353:D354"/>
    <mergeCell ref="E353:E354"/>
    <mergeCell ref="R353:R354"/>
    <mergeCell ref="F353:F354"/>
    <mergeCell ref="G353:G354"/>
    <mergeCell ref="H353:H354"/>
    <mergeCell ref="I353:I354"/>
    <mergeCell ref="J353:J354"/>
    <mergeCell ref="K353:K354"/>
    <mergeCell ref="L353:L354"/>
    <mergeCell ref="M353:M354"/>
    <mergeCell ref="N353:N354"/>
    <mergeCell ref="O353:O354"/>
    <mergeCell ref="P353:P354"/>
    <mergeCell ref="Q353:Q354"/>
    <mergeCell ref="E368:F369"/>
    <mergeCell ref="G368:H369"/>
    <mergeCell ref="J368:J373"/>
    <mergeCell ref="A361:B361"/>
    <mergeCell ref="A368:A373"/>
    <mergeCell ref="K361:Q361"/>
    <mergeCell ref="K363:Q363"/>
    <mergeCell ref="A365:R365"/>
    <mergeCell ref="A367:R367"/>
    <mergeCell ref="K368:N368"/>
    <mergeCell ref="O368:R368"/>
    <mergeCell ref="K369:N369"/>
    <mergeCell ref="O369:R369"/>
    <mergeCell ref="B370:B373"/>
    <mergeCell ref="H370:H373"/>
    <mergeCell ref="I370:I373"/>
    <mergeCell ref="K370:K372"/>
    <mergeCell ref="L370:L372"/>
    <mergeCell ref="M370:M372"/>
    <mergeCell ref="A407:R407"/>
    <mergeCell ref="A409:A414"/>
    <mergeCell ref="N370:N372"/>
    <mergeCell ref="O370:O372"/>
    <mergeCell ref="P370:P372"/>
    <mergeCell ref="Q370:Q372"/>
    <mergeCell ref="R370:R372"/>
    <mergeCell ref="A374:R374"/>
    <mergeCell ref="C368:C373"/>
    <mergeCell ref="D368:D373"/>
    <mergeCell ref="C409:C414"/>
    <mergeCell ref="D409:D414"/>
    <mergeCell ref="A375:R375"/>
    <mergeCell ref="A381:R381"/>
    <mergeCell ref="A389:R389"/>
    <mergeCell ref="A401:B401"/>
    <mergeCell ref="K401:Q401"/>
    <mergeCell ref="O409:R409"/>
    <mergeCell ref="K403:Q403"/>
    <mergeCell ref="A405:R405"/>
    <mergeCell ref="E409:F410"/>
    <mergeCell ref="G409:H410"/>
    <mergeCell ref="J409:J414"/>
    <mergeCell ref="K409:N409"/>
    <mergeCell ref="N411:N413"/>
    <mergeCell ref="O411:O413"/>
    <mergeCell ref="K410:N410"/>
    <mergeCell ref="O410:R410"/>
    <mergeCell ref="H411:H414"/>
    <mergeCell ref="I411:I414"/>
    <mergeCell ref="P411:P413"/>
    <mergeCell ref="Q411:Q413"/>
    <mergeCell ref="R411:R413"/>
    <mergeCell ref="A415:R415"/>
    <mergeCell ref="A416:R416"/>
    <mergeCell ref="A422:R422"/>
    <mergeCell ref="B411:B414"/>
    <mergeCell ref="K411:K413"/>
    <mergeCell ref="L411:L413"/>
    <mergeCell ref="M411:M413"/>
    <mergeCell ref="D450:D455"/>
    <mergeCell ref="E450:F451"/>
    <mergeCell ref="G450:H451"/>
    <mergeCell ref="J450:J455"/>
    <mergeCell ref="A430:R430"/>
    <mergeCell ref="A442:B442"/>
    <mergeCell ref="K442:Q442"/>
    <mergeCell ref="K444:Q444"/>
    <mergeCell ref="A446:R446"/>
    <mergeCell ref="A448:R448"/>
    <mergeCell ref="K450:N450"/>
    <mergeCell ref="O450:R450"/>
    <mergeCell ref="K451:N451"/>
    <mergeCell ref="O451:R451"/>
    <mergeCell ref="B452:B455"/>
    <mergeCell ref="H452:H455"/>
    <mergeCell ref="I452:I455"/>
    <mergeCell ref="K452:K454"/>
    <mergeCell ref="L452:L454"/>
    <mergeCell ref="M452:M454"/>
    <mergeCell ref="N452:N454"/>
    <mergeCell ref="A470:R470"/>
    <mergeCell ref="O452:O454"/>
    <mergeCell ref="P452:P454"/>
    <mergeCell ref="Q452:Q454"/>
    <mergeCell ref="R452:R454"/>
    <mergeCell ref="A456:R456"/>
    <mergeCell ref="A462:R462"/>
    <mergeCell ref="A450:A455"/>
    <mergeCell ref="C450:C455"/>
  </mergeCells>
  <printOptions horizontalCentered="1"/>
  <pageMargins left="0" right="0" top="0" bottom="0" header="0" footer="0"/>
  <pageSetup horizontalDpi="600" verticalDpi="600" orientation="landscape" paperSize="9" scale="81" r:id="rId1"/>
  <rowBreaks count="11" manualBreakCount="11">
    <brk id="40" max="255" man="1"/>
    <brk id="81" max="255" man="1"/>
    <brk id="119" max="255" man="1"/>
    <brk id="160" max="255" man="1"/>
    <brk id="200" max="255" man="1"/>
    <brk id="239" max="255" man="1"/>
    <brk id="279" max="255" man="1"/>
    <brk id="318" max="255" man="1"/>
    <brk id="359" max="255" man="1"/>
    <brk id="399" max="255" man="1"/>
    <brk id="439" max="255" man="1"/>
  </rowBreaks>
  <colBreaks count="1" manualBreakCount="1">
    <brk id="18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E519"/>
  <sheetViews>
    <sheetView zoomScalePageLayoutView="0" workbookViewId="0" topLeftCell="A244">
      <selection activeCell="B61" sqref="B61"/>
    </sheetView>
  </sheetViews>
  <sheetFormatPr defaultColWidth="9.140625" defaultRowHeight="15"/>
  <cols>
    <col min="1" max="1" width="30.421875" style="0" customWidth="1"/>
    <col min="2" max="2" width="8.421875" style="0" customWidth="1"/>
    <col min="3" max="3" width="7.57421875" style="0" hidden="1" customWidth="1"/>
    <col min="4" max="4" width="8.421875" style="0" customWidth="1"/>
    <col min="5" max="5" width="12.00390625" style="0" customWidth="1"/>
    <col min="6" max="6" width="11.28125" style="0" customWidth="1"/>
    <col min="7" max="7" width="0.13671875" style="0" customWidth="1"/>
    <col min="8" max="8" width="11.00390625" style="0" customWidth="1"/>
    <col min="9" max="9" width="0.13671875" style="0" customWidth="1"/>
    <col min="10" max="10" width="10.28125" style="0" customWidth="1"/>
    <col min="11" max="11" width="10.57421875" style="0" customWidth="1"/>
    <col min="12" max="12" width="8.7109375" style="0" customWidth="1"/>
    <col min="13" max="14" width="10.28125" style="0" customWidth="1"/>
    <col min="15" max="15" width="8.00390625" style="0" customWidth="1"/>
    <col min="16" max="16" width="7.7109375" style="0" customWidth="1"/>
    <col min="17" max="17" width="8.28125" style="0" customWidth="1"/>
    <col min="18" max="18" width="7.57421875" style="0" customWidth="1"/>
    <col min="19" max="19" width="5.7109375" style="0" customWidth="1"/>
  </cols>
  <sheetData>
    <row r="1" spans="1:22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1"/>
      <c r="U1" s="1"/>
      <c r="V1" s="1"/>
    </row>
    <row r="2" spans="1:22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5"/>
      <c r="L2" s="275" t="s">
        <v>158</v>
      </c>
      <c r="M2" s="275"/>
      <c r="N2" s="275"/>
      <c r="O2" s="275"/>
      <c r="P2" s="275"/>
      <c r="Q2" s="275"/>
      <c r="R2" s="275"/>
      <c r="S2" s="25"/>
      <c r="T2" s="1"/>
      <c r="U2" s="1"/>
      <c r="V2" s="1"/>
    </row>
    <row r="3" spans="1:2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  <c r="U3" s="1"/>
      <c r="V3" s="1"/>
    </row>
    <row r="4" spans="1:2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74" t="s">
        <v>159</v>
      </c>
      <c r="M4" s="274"/>
      <c r="N4" s="274"/>
      <c r="O4" s="274"/>
      <c r="P4" s="274"/>
      <c r="Q4" s="274"/>
      <c r="R4" s="274"/>
      <c r="S4" s="25"/>
      <c r="T4" s="1"/>
      <c r="U4" s="1"/>
      <c r="V4" s="1"/>
    </row>
    <row r="5" spans="1:2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  <c r="U5" s="1"/>
      <c r="V5" s="1"/>
    </row>
    <row r="6" spans="1:22" ht="30.75" customHeight="1">
      <c r="A6" s="276" t="s">
        <v>175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1"/>
      <c r="U6" s="1"/>
      <c r="V6" s="1"/>
    </row>
    <row r="7" spans="1:2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"/>
      <c r="U7" s="1"/>
      <c r="V7" s="1"/>
    </row>
    <row r="8" spans="1:22" ht="15">
      <c r="A8" s="275" t="s">
        <v>160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1"/>
      <c r="U8" s="1"/>
      <c r="V8" s="1"/>
    </row>
    <row r="9" spans="1:22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"/>
      <c r="U9" s="1"/>
      <c r="V9" s="1"/>
    </row>
    <row r="10" spans="1:22" ht="15">
      <c r="A10" s="261" t="s">
        <v>0</v>
      </c>
      <c r="B10" s="24" t="s">
        <v>1</v>
      </c>
      <c r="C10" s="2" t="s">
        <v>2</v>
      </c>
      <c r="D10" s="277" t="s">
        <v>3</v>
      </c>
      <c r="E10" s="280" t="s">
        <v>4</v>
      </c>
      <c r="F10" s="283" t="s">
        <v>5</v>
      </c>
      <c r="G10" s="284"/>
      <c r="H10" s="264" t="s">
        <v>6</v>
      </c>
      <c r="I10" s="266"/>
      <c r="J10" s="3" t="s">
        <v>7</v>
      </c>
      <c r="K10" s="261" t="s">
        <v>8</v>
      </c>
      <c r="L10" s="264" t="s">
        <v>9</v>
      </c>
      <c r="M10" s="265"/>
      <c r="N10" s="265"/>
      <c r="O10" s="266"/>
      <c r="P10" s="267" t="s">
        <v>10</v>
      </c>
      <c r="Q10" s="265"/>
      <c r="R10" s="265"/>
      <c r="S10" s="266"/>
      <c r="T10" s="15"/>
      <c r="U10" s="15"/>
      <c r="V10" s="15"/>
    </row>
    <row r="11" spans="1:22" ht="15.75" thickBot="1">
      <c r="A11" s="262"/>
      <c r="B11" s="4" t="s">
        <v>11</v>
      </c>
      <c r="C11" s="268"/>
      <c r="D11" s="278"/>
      <c r="E11" s="281"/>
      <c r="F11" s="285"/>
      <c r="G11" s="286"/>
      <c r="H11" s="287"/>
      <c r="I11" s="288"/>
      <c r="J11" s="5" t="s">
        <v>11</v>
      </c>
      <c r="K11" s="262"/>
      <c r="L11" s="270" t="s">
        <v>12</v>
      </c>
      <c r="M11" s="271"/>
      <c r="N11" s="271"/>
      <c r="O11" s="272"/>
      <c r="P11" s="273" t="s">
        <v>13</v>
      </c>
      <c r="Q11" s="271"/>
      <c r="R11" s="271"/>
      <c r="S11" s="272"/>
      <c r="T11" s="15"/>
      <c r="U11" s="15"/>
      <c r="V11" s="15"/>
    </row>
    <row r="12" spans="1:22" ht="60" customHeight="1">
      <c r="A12" s="262"/>
      <c r="B12" s="254"/>
      <c r="C12" s="268"/>
      <c r="D12" s="278"/>
      <c r="E12" s="281"/>
      <c r="F12" s="5" t="s">
        <v>14</v>
      </c>
      <c r="G12" s="6" t="s">
        <v>15</v>
      </c>
      <c r="H12" s="5" t="s">
        <v>14</v>
      </c>
      <c r="I12" s="256" t="s">
        <v>16</v>
      </c>
      <c r="J12" s="259"/>
      <c r="K12" s="262"/>
      <c r="L12" s="261" t="s">
        <v>17</v>
      </c>
      <c r="M12" s="261" t="s">
        <v>18</v>
      </c>
      <c r="N12" s="261" t="s">
        <v>19</v>
      </c>
      <c r="O12" s="261" t="s">
        <v>20</v>
      </c>
      <c r="P12" s="261" t="s">
        <v>21</v>
      </c>
      <c r="Q12" s="261" t="s">
        <v>22</v>
      </c>
      <c r="R12" s="261" t="s">
        <v>23</v>
      </c>
      <c r="S12" s="261" t="s">
        <v>24</v>
      </c>
      <c r="T12" s="15"/>
      <c r="U12" s="15"/>
      <c r="V12" s="15"/>
    </row>
    <row r="13" spans="1:22" ht="16.5" customHeight="1" thickBot="1">
      <c r="A13" s="262"/>
      <c r="B13" s="254"/>
      <c r="C13" s="268"/>
      <c r="D13" s="278"/>
      <c r="E13" s="281"/>
      <c r="F13" s="5" t="s">
        <v>11</v>
      </c>
      <c r="G13" s="6" t="s">
        <v>25</v>
      </c>
      <c r="H13" s="5" t="s">
        <v>11</v>
      </c>
      <c r="I13" s="257"/>
      <c r="J13" s="259"/>
      <c r="K13" s="262"/>
      <c r="L13" s="262"/>
      <c r="M13" s="262"/>
      <c r="N13" s="262"/>
      <c r="O13" s="262"/>
      <c r="P13" s="262"/>
      <c r="Q13" s="262"/>
      <c r="R13" s="262"/>
      <c r="S13" s="262"/>
      <c r="T13" s="15"/>
      <c r="U13" s="15"/>
      <c r="V13" s="15"/>
    </row>
    <row r="14" spans="1:22" ht="15.75" hidden="1" thickBot="1">
      <c r="A14" s="262"/>
      <c r="B14" s="254"/>
      <c r="C14" s="268"/>
      <c r="D14" s="278"/>
      <c r="E14" s="281"/>
      <c r="F14" s="7"/>
      <c r="G14" s="8" t="s">
        <v>11</v>
      </c>
      <c r="H14" s="7"/>
      <c r="I14" s="257"/>
      <c r="J14" s="259"/>
      <c r="K14" s="262"/>
      <c r="L14" s="262"/>
      <c r="M14" s="262"/>
      <c r="N14" s="262"/>
      <c r="O14" s="262"/>
      <c r="P14" s="262"/>
      <c r="Q14" s="262"/>
      <c r="R14" s="262"/>
      <c r="S14" s="262"/>
      <c r="T14" s="15"/>
      <c r="U14" s="15"/>
      <c r="V14" s="15"/>
    </row>
    <row r="15" spans="1:22" ht="15.75" hidden="1" thickBot="1">
      <c r="A15" s="263"/>
      <c r="B15" s="255"/>
      <c r="C15" s="269"/>
      <c r="D15" s="279"/>
      <c r="E15" s="282"/>
      <c r="F15" s="9"/>
      <c r="G15" s="7"/>
      <c r="H15" s="7"/>
      <c r="I15" s="258"/>
      <c r="J15" s="260"/>
      <c r="K15" s="263"/>
      <c r="L15" s="5"/>
      <c r="M15" s="5"/>
      <c r="N15" s="5"/>
      <c r="O15" s="5"/>
      <c r="P15" s="5"/>
      <c r="Q15" s="5"/>
      <c r="R15" s="5"/>
      <c r="S15" s="5"/>
      <c r="T15" s="15"/>
      <c r="U15" s="15"/>
      <c r="V15" s="15"/>
    </row>
    <row r="16" spans="1:22" ht="15.75" thickBot="1">
      <c r="A16" s="297" t="s">
        <v>26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9"/>
      <c r="T16" s="15"/>
      <c r="U16" s="15"/>
      <c r="V16" s="15"/>
    </row>
    <row r="17" spans="1:22" ht="15.75" thickBot="1">
      <c r="A17" s="297" t="s">
        <v>34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9"/>
      <c r="T17" s="15"/>
      <c r="U17" s="15"/>
      <c r="V17" s="15"/>
    </row>
    <row r="18" spans="1:22" ht="15.75" thickBot="1">
      <c r="A18" s="49" t="s">
        <v>35</v>
      </c>
      <c r="B18" s="50">
        <v>100</v>
      </c>
      <c r="C18" s="59">
        <v>11.8</v>
      </c>
      <c r="D18" s="60">
        <v>2008</v>
      </c>
      <c r="E18" s="60">
        <v>20</v>
      </c>
      <c r="F18" s="61">
        <v>7.5</v>
      </c>
      <c r="G18" s="61"/>
      <c r="H18" s="61">
        <v>11.2</v>
      </c>
      <c r="I18" s="61"/>
      <c r="J18" s="61">
        <v>6.4</v>
      </c>
      <c r="K18" s="61">
        <v>157</v>
      </c>
      <c r="L18" s="61">
        <v>0.04</v>
      </c>
      <c r="M18" s="61">
        <v>0</v>
      </c>
      <c r="N18" s="61">
        <v>0.03</v>
      </c>
      <c r="O18" s="61">
        <v>1.8</v>
      </c>
      <c r="P18" s="52">
        <v>7</v>
      </c>
      <c r="Q18" s="50">
        <v>76</v>
      </c>
      <c r="R18" s="52">
        <v>12</v>
      </c>
      <c r="S18" s="62">
        <v>1</v>
      </c>
      <c r="T18" s="15"/>
      <c r="U18" s="15"/>
      <c r="V18" s="15"/>
    </row>
    <row r="19" spans="1:22" ht="15.75" thickBot="1">
      <c r="A19" s="63" t="s">
        <v>120</v>
      </c>
      <c r="B19" s="50" t="s">
        <v>118</v>
      </c>
      <c r="C19" s="51">
        <v>10.22</v>
      </c>
      <c r="D19" s="64">
        <v>2009</v>
      </c>
      <c r="E19" s="53">
        <v>169</v>
      </c>
      <c r="F19" s="65">
        <v>3.9</v>
      </c>
      <c r="G19" s="61"/>
      <c r="H19" s="61">
        <v>2.8</v>
      </c>
      <c r="I19" s="61"/>
      <c r="J19" s="61">
        <v>19</v>
      </c>
      <c r="K19" s="61">
        <v>117</v>
      </c>
      <c r="L19" s="61">
        <v>0.09</v>
      </c>
      <c r="M19" s="61">
        <v>6</v>
      </c>
      <c r="N19" s="61">
        <v>0.2</v>
      </c>
      <c r="O19" s="61">
        <v>0.4</v>
      </c>
      <c r="P19" s="61">
        <v>22</v>
      </c>
      <c r="Q19" s="61">
        <v>54</v>
      </c>
      <c r="R19" s="61">
        <v>21</v>
      </c>
      <c r="S19" s="61">
        <v>0.9</v>
      </c>
      <c r="T19" s="15"/>
      <c r="U19" s="15"/>
      <c r="V19" s="15"/>
    </row>
    <row r="20" spans="1:22" ht="27" customHeight="1" thickBot="1">
      <c r="A20" s="66" t="s">
        <v>93</v>
      </c>
      <c r="B20" s="50">
        <v>255</v>
      </c>
      <c r="C20" s="51">
        <v>26.37</v>
      </c>
      <c r="D20" s="67">
        <v>2008</v>
      </c>
      <c r="E20" s="52">
        <v>235</v>
      </c>
      <c r="F20" s="52">
        <v>3.1</v>
      </c>
      <c r="G20" s="52"/>
      <c r="H20" s="52">
        <v>5.4</v>
      </c>
      <c r="I20" s="52"/>
      <c r="J20" s="52">
        <v>20.3</v>
      </c>
      <c r="K20" s="52">
        <v>141</v>
      </c>
      <c r="L20" s="52">
        <v>0.14</v>
      </c>
      <c r="M20" s="52">
        <v>5</v>
      </c>
      <c r="N20" s="52">
        <v>0.04</v>
      </c>
      <c r="O20" s="52">
        <v>0.2</v>
      </c>
      <c r="P20" s="52">
        <v>47</v>
      </c>
      <c r="Q20" s="68">
        <v>85</v>
      </c>
      <c r="R20" s="68">
        <v>29</v>
      </c>
      <c r="S20" s="64">
        <v>1.1</v>
      </c>
      <c r="T20" s="15"/>
      <c r="U20" s="15"/>
      <c r="V20" s="15"/>
    </row>
    <row r="21" spans="1:22" ht="14.25" customHeight="1" thickBot="1">
      <c r="A21" s="66" t="s">
        <v>45</v>
      </c>
      <c r="B21" s="50">
        <v>200</v>
      </c>
      <c r="C21" s="51">
        <v>3.32</v>
      </c>
      <c r="D21" s="53">
        <v>2008</v>
      </c>
      <c r="E21" s="52">
        <v>411</v>
      </c>
      <c r="F21" s="52">
        <v>0.1</v>
      </c>
      <c r="G21" s="61"/>
      <c r="H21" s="61">
        <v>0.1</v>
      </c>
      <c r="I21" s="61"/>
      <c r="J21" s="61">
        <v>27.9</v>
      </c>
      <c r="K21" s="61">
        <v>113</v>
      </c>
      <c r="L21" s="61">
        <v>0.01</v>
      </c>
      <c r="M21" s="61">
        <v>2</v>
      </c>
      <c r="N21" s="61">
        <v>0</v>
      </c>
      <c r="O21" s="50">
        <v>0.1</v>
      </c>
      <c r="P21" s="65">
        <v>5</v>
      </c>
      <c r="Q21" s="50">
        <v>8</v>
      </c>
      <c r="R21" s="50">
        <v>2</v>
      </c>
      <c r="S21" s="52">
        <v>0.4</v>
      </c>
      <c r="T21" s="15"/>
      <c r="U21" s="15"/>
      <c r="V21" s="15"/>
    </row>
    <row r="22" spans="1:22" ht="26.25" thickBot="1">
      <c r="A22" s="44" t="s">
        <v>91</v>
      </c>
      <c r="B22" s="50">
        <v>30</v>
      </c>
      <c r="C22" s="59">
        <v>1.51</v>
      </c>
      <c r="D22" s="64" t="s">
        <v>31</v>
      </c>
      <c r="E22" s="64" t="s">
        <v>31</v>
      </c>
      <c r="F22" s="64">
        <v>4.8</v>
      </c>
      <c r="G22" s="64"/>
      <c r="H22" s="64">
        <v>0.3</v>
      </c>
      <c r="I22" s="64"/>
      <c r="J22" s="64">
        <v>21</v>
      </c>
      <c r="K22" s="64">
        <v>100.7</v>
      </c>
      <c r="L22" s="64">
        <v>0.6</v>
      </c>
      <c r="M22" s="64">
        <v>0</v>
      </c>
      <c r="N22" s="64">
        <v>3</v>
      </c>
      <c r="O22" s="64">
        <v>1.8</v>
      </c>
      <c r="P22" s="64">
        <v>75</v>
      </c>
      <c r="Q22" s="64">
        <v>2.3</v>
      </c>
      <c r="R22" s="64">
        <v>15</v>
      </c>
      <c r="S22" s="52"/>
      <c r="T22" s="15"/>
      <c r="U22" s="15"/>
      <c r="V22" s="15"/>
    </row>
    <row r="23" spans="1:22" ht="15.75" thickBot="1">
      <c r="A23" s="69" t="s">
        <v>32</v>
      </c>
      <c r="B23" s="70"/>
      <c r="C23" s="71">
        <f>SUM(C18:C22)</f>
        <v>53.22</v>
      </c>
      <c r="D23" s="71"/>
      <c r="E23" s="71"/>
      <c r="F23" s="71">
        <f aca="true" t="shared" si="0" ref="F23:S23">SUM(F18:F22)</f>
        <v>19.4</v>
      </c>
      <c r="G23" s="71">
        <f t="shared" si="0"/>
        <v>0</v>
      </c>
      <c r="H23" s="71">
        <f t="shared" si="0"/>
        <v>19.8</v>
      </c>
      <c r="I23" s="71">
        <f t="shared" si="0"/>
        <v>0</v>
      </c>
      <c r="J23" s="71">
        <f t="shared" si="0"/>
        <v>94.6</v>
      </c>
      <c r="K23" s="71">
        <f t="shared" si="0"/>
        <v>628.7</v>
      </c>
      <c r="L23" s="71">
        <f t="shared" si="0"/>
        <v>0.88</v>
      </c>
      <c r="M23" s="71">
        <f t="shared" si="0"/>
        <v>13</v>
      </c>
      <c r="N23" s="71">
        <f t="shared" si="0"/>
        <v>3.27</v>
      </c>
      <c r="O23" s="71">
        <f t="shared" si="0"/>
        <v>4.300000000000001</v>
      </c>
      <c r="P23" s="71">
        <f t="shared" si="0"/>
        <v>156</v>
      </c>
      <c r="Q23" s="71">
        <f t="shared" si="0"/>
        <v>225.3</v>
      </c>
      <c r="R23" s="71">
        <f t="shared" si="0"/>
        <v>79</v>
      </c>
      <c r="S23" s="71">
        <f t="shared" si="0"/>
        <v>3.4</v>
      </c>
      <c r="T23" s="15"/>
      <c r="U23" s="15"/>
      <c r="V23" s="15"/>
    </row>
    <row r="24" spans="1:22" ht="15.75" thickBot="1">
      <c r="A24" s="251" t="s">
        <v>130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  <c r="T24" s="15"/>
      <c r="U24" s="15"/>
      <c r="V24" s="15"/>
    </row>
    <row r="25" spans="1:22" ht="16.5" customHeight="1" thickBot="1">
      <c r="A25" s="72" t="s">
        <v>173</v>
      </c>
      <c r="B25" s="50">
        <v>100</v>
      </c>
      <c r="C25" s="59">
        <v>12.38</v>
      </c>
      <c r="D25" s="59" t="s">
        <v>31</v>
      </c>
      <c r="E25" s="59" t="s">
        <v>31</v>
      </c>
      <c r="F25" s="59">
        <v>7.5</v>
      </c>
      <c r="G25" s="59">
        <v>9.8</v>
      </c>
      <c r="H25" s="59">
        <v>9.8</v>
      </c>
      <c r="I25" s="59">
        <v>417</v>
      </c>
      <c r="J25" s="59">
        <v>94.4</v>
      </c>
      <c r="K25" s="59">
        <v>417</v>
      </c>
      <c r="L25" s="59">
        <v>0.08</v>
      </c>
      <c r="M25" s="59">
        <v>0</v>
      </c>
      <c r="N25" s="59">
        <v>11</v>
      </c>
      <c r="O25" s="59">
        <v>3.5</v>
      </c>
      <c r="P25" s="59">
        <v>29</v>
      </c>
      <c r="Q25" s="59">
        <v>90</v>
      </c>
      <c r="R25" s="59">
        <v>20</v>
      </c>
      <c r="S25" s="59">
        <v>21</v>
      </c>
      <c r="T25" s="15"/>
      <c r="U25" s="15"/>
      <c r="V25" s="15"/>
    </row>
    <row r="26" spans="1:22" ht="13.5" customHeight="1" thickBot="1">
      <c r="A26" s="94" t="s">
        <v>156</v>
      </c>
      <c r="B26" s="85" t="s">
        <v>176</v>
      </c>
      <c r="C26" s="59">
        <v>12.88</v>
      </c>
      <c r="D26" s="64" t="s">
        <v>31</v>
      </c>
      <c r="E26" s="64" t="s">
        <v>31</v>
      </c>
      <c r="F26" s="52">
        <v>0.9</v>
      </c>
      <c r="G26" s="52"/>
      <c r="H26" s="52">
        <v>0.2</v>
      </c>
      <c r="I26" s="52"/>
      <c r="J26" s="52">
        <v>8.1</v>
      </c>
      <c r="K26" s="52">
        <v>43</v>
      </c>
      <c r="L26" s="52">
        <v>0.04</v>
      </c>
      <c r="M26" s="52">
        <v>60</v>
      </c>
      <c r="N26" s="52">
        <v>8</v>
      </c>
      <c r="O26" s="52">
        <v>0.2</v>
      </c>
      <c r="P26" s="52">
        <v>34</v>
      </c>
      <c r="Q26" s="50">
        <v>0.3</v>
      </c>
      <c r="R26" s="50">
        <v>13</v>
      </c>
      <c r="S26" s="52">
        <v>0.3</v>
      </c>
      <c r="T26" s="15"/>
      <c r="U26" s="15"/>
      <c r="V26" s="15"/>
    </row>
    <row r="27" spans="1:22" ht="15.75" thickBot="1">
      <c r="A27" s="44" t="s">
        <v>100</v>
      </c>
      <c r="B27" s="68">
        <v>125</v>
      </c>
      <c r="C27" s="74">
        <v>11.52</v>
      </c>
      <c r="D27" s="64" t="s">
        <v>31</v>
      </c>
      <c r="E27" s="64" t="s">
        <v>31</v>
      </c>
      <c r="F27" s="64">
        <v>3.9</v>
      </c>
      <c r="G27" s="64"/>
      <c r="H27" s="64">
        <v>6.5</v>
      </c>
      <c r="I27" s="64"/>
      <c r="J27" s="64">
        <v>6.24</v>
      </c>
      <c r="K27" s="64">
        <v>97.6</v>
      </c>
      <c r="L27" s="64">
        <v>0.05</v>
      </c>
      <c r="M27" s="64">
        <v>1.95</v>
      </c>
      <c r="N27" s="64">
        <v>65</v>
      </c>
      <c r="O27" s="64">
        <v>0.11</v>
      </c>
      <c r="P27" s="64">
        <v>156</v>
      </c>
      <c r="Q27" s="64">
        <v>0.7</v>
      </c>
      <c r="R27" s="64">
        <v>18.2</v>
      </c>
      <c r="S27" s="75">
        <v>0.09</v>
      </c>
      <c r="T27" s="15"/>
      <c r="U27" s="15"/>
      <c r="V27" s="15"/>
    </row>
    <row r="28" spans="1:22" ht="15.75" thickBot="1">
      <c r="A28" s="69" t="s">
        <v>32</v>
      </c>
      <c r="B28" s="70"/>
      <c r="C28" s="71">
        <f>SUM(C25:C27)</f>
        <v>36.78</v>
      </c>
      <c r="D28" s="71"/>
      <c r="E28" s="71"/>
      <c r="F28" s="71">
        <f aca="true" t="shared" si="1" ref="F28:S28">SUM(F25:F27)</f>
        <v>12.3</v>
      </c>
      <c r="G28" s="71">
        <f t="shared" si="1"/>
        <v>9.8</v>
      </c>
      <c r="H28" s="71">
        <f t="shared" si="1"/>
        <v>16.5</v>
      </c>
      <c r="I28" s="71">
        <f t="shared" si="1"/>
        <v>417</v>
      </c>
      <c r="J28" s="71">
        <f t="shared" si="1"/>
        <v>108.74</v>
      </c>
      <c r="K28" s="71">
        <f t="shared" si="1"/>
        <v>557.6</v>
      </c>
      <c r="L28" s="71">
        <f t="shared" si="1"/>
        <v>0.16999999999999998</v>
      </c>
      <c r="M28" s="71">
        <f t="shared" si="1"/>
        <v>61.95</v>
      </c>
      <c r="N28" s="71">
        <f t="shared" si="1"/>
        <v>84</v>
      </c>
      <c r="O28" s="71">
        <f t="shared" si="1"/>
        <v>3.81</v>
      </c>
      <c r="P28" s="71">
        <f t="shared" si="1"/>
        <v>219</v>
      </c>
      <c r="Q28" s="71">
        <f t="shared" si="1"/>
        <v>91</v>
      </c>
      <c r="R28" s="71">
        <f t="shared" si="1"/>
        <v>51.2</v>
      </c>
      <c r="S28" s="71">
        <f t="shared" si="1"/>
        <v>21.39</v>
      </c>
      <c r="T28" s="15"/>
      <c r="U28" s="15"/>
      <c r="V28" s="15"/>
    </row>
    <row r="29" spans="1:22" ht="15.75" thickBot="1">
      <c r="A29" s="76" t="s">
        <v>37</v>
      </c>
      <c r="B29" s="70"/>
      <c r="C29" s="71">
        <f>C28+C23</f>
        <v>90</v>
      </c>
      <c r="D29" s="76"/>
      <c r="E29" s="76"/>
      <c r="F29" s="71">
        <f>F28+F23</f>
        <v>31.7</v>
      </c>
      <c r="G29" s="71">
        <f aca="true" t="shared" si="2" ref="G29:S29">G28+G23</f>
        <v>9.8</v>
      </c>
      <c r="H29" s="71">
        <f t="shared" si="2"/>
        <v>36.3</v>
      </c>
      <c r="I29" s="71">
        <f t="shared" si="2"/>
        <v>417</v>
      </c>
      <c r="J29" s="71">
        <f t="shared" si="2"/>
        <v>203.33999999999997</v>
      </c>
      <c r="K29" s="71">
        <f t="shared" si="2"/>
        <v>1186.3000000000002</v>
      </c>
      <c r="L29" s="71">
        <f t="shared" si="2"/>
        <v>1.05</v>
      </c>
      <c r="M29" s="71">
        <f t="shared" si="2"/>
        <v>74.95</v>
      </c>
      <c r="N29" s="71">
        <f t="shared" si="2"/>
        <v>87.27</v>
      </c>
      <c r="O29" s="71">
        <f t="shared" si="2"/>
        <v>8.110000000000001</v>
      </c>
      <c r="P29" s="71">
        <f t="shared" si="2"/>
        <v>375</v>
      </c>
      <c r="Q29" s="71">
        <f t="shared" si="2"/>
        <v>316.3</v>
      </c>
      <c r="R29" s="71">
        <f t="shared" si="2"/>
        <v>130.2</v>
      </c>
      <c r="S29" s="71">
        <f t="shared" si="2"/>
        <v>24.79</v>
      </c>
      <c r="T29" s="15"/>
      <c r="U29" s="15"/>
      <c r="V29" s="15"/>
    </row>
    <row r="30" spans="1:22" ht="15.75" thickBot="1">
      <c r="A30" s="113"/>
      <c r="B30" s="114"/>
      <c r="C30" s="113"/>
      <c r="D30" s="65"/>
      <c r="E30" s="115"/>
      <c r="F30" s="116"/>
      <c r="G30" s="117"/>
      <c r="H30" s="118"/>
      <c r="I30" s="119"/>
      <c r="J30" s="120"/>
      <c r="K30" s="113"/>
      <c r="L30" s="53"/>
      <c r="M30" s="53"/>
      <c r="N30" s="53"/>
      <c r="O30" s="53"/>
      <c r="P30" s="53"/>
      <c r="Q30" s="53"/>
      <c r="R30" s="53"/>
      <c r="S30" s="53"/>
      <c r="T30" s="15"/>
      <c r="U30" s="15"/>
      <c r="V30" s="15"/>
    </row>
    <row r="31" spans="1:22" ht="15">
      <c r="A31" s="4"/>
      <c r="B31" s="29"/>
      <c r="C31" s="30"/>
      <c r="D31" s="31"/>
      <c r="E31" s="28"/>
      <c r="F31" s="27"/>
      <c r="G31" s="27"/>
      <c r="H31" s="27"/>
      <c r="I31" s="32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33"/>
      <c r="U31" s="15"/>
      <c r="V31" s="15"/>
    </row>
    <row r="32" spans="1:22" ht="15">
      <c r="A32" s="43" t="s">
        <v>162</v>
      </c>
      <c r="B32" s="29"/>
      <c r="C32" s="30"/>
      <c r="D32" s="31"/>
      <c r="E32" s="28"/>
      <c r="F32" s="27"/>
      <c r="G32" s="27"/>
      <c r="H32" s="27"/>
      <c r="I32" s="32"/>
      <c r="J32" s="29"/>
      <c r="K32" s="28"/>
      <c r="L32" s="28"/>
      <c r="M32" s="28"/>
      <c r="N32" s="28"/>
      <c r="O32" s="28"/>
      <c r="P32" s="28"/>
      <c r="Q32" s="28"/>
      <c r="R32" s="28"/>
      <c r="S32" s="28"/>
      <c r="T32" s="33"/>
      <c r="U32" s="15"/>
      <c r="V32" s="15"/>
    </row>
    <row r="33" spans="1:22" ht="15">
      <c r="A33" s="43"/>
      <c r="B33" s="29"/>
      <c r="C33" s="30"/>
      <c r="D33" s="31"/>
      <c r="E33" s="28"/>
      <c r="F33" s="27"/>
      <c r="G33" s="27"/>
      <c r="H33" s="27"/>
      <c r="I33" s="32"/>
      <c r="J33" s="29"/>
      <c r="K33" s="28"/>
      <c r="L33" s="28"/>
      <c r="M33" s="28"/>
      <c r="N33" s="28"/>
      <c r="O33" s="28"/>
      <c r="P33" s="28"/>
      <c r="Q33" s="28"/>
      <c r="R33" s="28"/>
      <c r="S33" s="28"/>
      <c r="T33" s="33"/>
      <c r="U33" s="15"/>
      <c r="V33" s="15"/>
    </row>
    <row r="34" spans="1:22" ht="15">
      <c r="A34" s="43" t="s">
        <v>161</v>
      </c>
      <c r="B34" s="29"/>
      <c r="C34" s="30"/>
      <c r="D34" s="31"/>
      <c r="E34" s="28"/>
      <c r="F34" s="27"/>
      <c r="G34" s="27"/>
      <c r="H34" s="27"/>
      <c r="I34" s="32"/>
      <c r="J34" s="29"/>
      <c r="K34" s="28"/>
      <c r="L34" s="28"/>
      <c r="M34" s="28"/>
      <c r="N34" s="28"/>
      <c r="O34" s="28"/>
      <c r="P34" s="28"/>
      <c r="Q34" s="28"/>
      <c r="R34" s="28"/>
      <c r="S34" s="28"/>
      <c r="T34" s="33"/>
      <c r="U34" s="15"/>
      <c r="V34" s="15"/>
    </row>
    <row r="35" spans="1:22" ht="15">
      <c r="A35" s="28"/>
      <c r="B35" s="29"/>
      <c r="C35" s="30"/>
      <c r="D35" s="31"/>
      <c r="E35" s="28"/>
      <c r="F35" s="27"/>
      <c r="G35" s="27"/>
      <c r="H35" s="27"/>
      <c r="I35" s="32"/>
      <c r="J35" s="29"/>
      <c r="K35" s="28"/>
      <c r="L35" s="28"/>
      <c r="M35" s="28"/>
      <c r="N35" s="28"/>
      <c r="O35" s="28"/>
      <c r="P35" s="28"/>
      <c r="Q35" s="28"/>
      <c r="R35" s="28"/>
      <c r="S35" s="28"/>
      <c r="T35" s="33"/>
      <c r="U35" s="15"/>
      <c r="V35" s="15"/>
    </row>
    <row r="36" spans="1:22" ht="15">
      <c r="A36" s="28"/>
      <c r="B36" s="29"/>
      <c r="C36" s="30"/>
      <c r="D36" s="31"/>
      <c r="E36" s="28"/>
      <c r="F36" s="27"/>
      <c r="G36" s="27"/>
      <c r="H36" s="27"/>
      <c r="I36" s="32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33"/>
      <c r="U36" s="15"/>
      <c r="V36" s="15"/>
    </row>
    <row r="37" spans="1:22" ht="15">
      <c r="A37" s="28"/>
      <c r="B37" s="29"/>
      <c r="C37" s="30"/>
      <c r="D37" s="31"/>
      <c r="E37" s="28"/>
      <c r="F37" s="27"/>
      <c r="G37" s="27"/>
      <c r="H37" s="27"/>
      <c r="I37" s="32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33"/>
      <c r="U37" s="15"/>
      <c r="V37" s="15"/>
    </row>
    <row r="38" spans="1:22" ht="15">
      <c r="A38" s="28"/>
      <c r="B38" s="29"/>
      <c r="C38" s="30"/>
      <c r="D38" s="31"/>
      <c r="E38" s="28"/>
      <c r="F38" s="27"/>
      <c r="G38" s="27"/>
      <c r="H38" s="27"/>
      <c r="I38" s="32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33"/>
      <c r="U38" s="15"/>
      <c r="V38" s="15"/>
    </row>
    <row r="39" spans="1:22" ht="15.75">
      <c r="A39" s="274" t="s">
        <v>157</v>
      </c>
      <c r="B39" s="274"/>
      <c r="C39" s="25"/>
      <c r="D39" s="25"/>
      <c r="E39" s="25"/>
      <c r="F39" s="25"/>
      <c r="G39" s="25"/>
      <c r="H39" s="25"/>
      <c r="I39" s="25"/>
      <c r="J39" s="25"/>
      <c r="K39" s="25"/>
      <c r="L39" s="275" t="s">
        <v>158</v>
      </c>
      <c r="M39" s="275"/>
      <c r="N39" s="275"/>
      <c r="O39" s="275"/>
      <c r="P39" s="275"/>
      <c r="Q39" s="275"/>
      <c r="R39" s="275"/>
      <c r="S39" s="25"/>
      <c r="T39" s="33"/>
      <c r="U39" s="15"/>
      <c r="V39" s="15"/>
    </row>
    <row r="40" spans="1:22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33"/>
      <c r="U40" s="15"/>
      <c r="V40" s="15"/>
    </row>
    <row r="41" spans="1:22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4" t="s">
        <v>159</v>
      </c>
      <c r="M41" s="274"/>
      <c r="N41" s="274"/>
      <c r="O41" s="274"/>
      <c r="P41" s="274"/>
      <c r="Q41" s="274"/>
      <c r="R41" s="274"/>
      <c r="S41" s="25"/>
      <c r="T41" s="33"/>
      <c r="U41" s="15"/>
      <c r="V41" s="15"/>
    </row>
    <row r="42" spans="1:22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33"/>
      <c r="U42" s="15"/>
      <c r="V42" s="15"/>
    </row>
    <row r="43" spans="1:22" ht="30.75" customHeight="1">
      <c r="A43" s="276" t="s">
        <v>175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33"/>
      <c r="U43" s="15"/>
      <c r="V43" s="15"/>
    </row>
    <row r="44" spans="1:22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3"/>
      <c r="U44" s="15"/>
      <c r="V44" s="15"/>
    </row>
    <row r="45" spans="1:22" ht="15">
      <c r="A45" s="275" t="s">
        <v>160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33"/>
      <c r="U45" s="15"/>
      <c r="V45" s="15"/>
    </row>
    <row r="46" spans="1:22" ht="15.75" thickBot="1">
      <c r="A46" s="28"/>
      <c r="B46" s="29"/>
      <c r="C46" s="30"/>
      <c r="D46" s="31"/>
      <c r="E46" s="28"/>
      <c r="F46" s="27"/>
      <c r="G46" s="27"/>
      <c r="H46" s="27"/>
      <c r="I46" s="32"/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33"/>
      <c r="U46" s="15"/>
      <c r="V46" s="15"/>
    </row>
    <row r="47" spans="1:22" ht="15">
      <c r="A47" s="261" t="s">
        <v>0</v>
      </c>
      <c r="B47" s="24" t="s">
        <v>1</v>
      </c>
      <c r="C47" s="2" t="s">
        <v>2</v>
      </c>
      <c r="D47" s="277" t="s">
        <v>3</v>
      </c>
      <c r="E47" s="280" t="s">
        <v>4</v>
      </c>
      <c r="F47" s="283" t="s">
        <v>5</v>
      </c>
      <c r="G47" s="284"/>
      <c r="H47" s="264" t="s">
        <v>6</v>
      </c>
      <c r="I47" s="266"/>
      <c r="J47" s="3" t="s">
        <v>7</v>
      </c>
      <c r="K47" s="261" t="s">
        <v>8</v>
      </c>
      <c r="L47" s="264" t="s">
        <v>9</v>
      </c>
      <c r="M47" s="265"/>
      <c r="N47" s="265"/>
      <c r="O47" s="266"/>
      <c r="P47" s="267" t="s">
        <v>10</v>
      </c>
      <c r="Q47" s="265"/>
      <c r="R47" s="265"/>
      <c r="S47" s="266"/>
      <c r="T47" s="33"/>
      <c r="U47" s="15"/>
      <c r="V47" s="15"/>
    </row>
    <row r="48" spans="1:22" ht="15.75" thickBot="1">
      <c r="A48" s="262"/>
      <c r="B48" s="4" t="s">
        <v>11</v>
      </c>
      <c r="C48" s="268"/>
      <c r="D48" s="278"/>
      <c r="E48" s="281"/>
      <c r="F48" s="285"/>
      <c r="G48" s="286"/>
      <c r="H48" s="287"/>
      <c r="I48" s="288"/>
      <c r="J48" s="5" t="s">
        <v>11</v>
      </c>
      <c r="K48" s="262"/>
      <c r="L48" s="270" t="s">
        <v>12</v>
      </c>
      <c r="M48" s="271"/>
      <c r="N48" s="271"/>
      <c r="O48" s="272"/>
      <c r="P48" s="273" t="s">
        <v>13</v>
      </c>
      <c r="Q48" s="271"/>
      <c r="R48" s="271"/>
      <c r="S48" s="272"/>
      <c r="T48" s="33"/>
      <c r="U48" s="15"/>
      <c r="V48" s="15"/>
    </row>
    <row r="49" spans="1:22" ht="64.5" customHeight="1">
      <c r="A49" s="262"/>
      <c r="B49" s="254"/>
      <c r="C49" s="268"/>
      <c r="D49" s="278"/>
      <c r="E49" s="281"/>
      <c r="F49" s="5" t="s">
        <v>14</v>
      </c>
      <c r="G49" s="6" t="s">
        <v>15</v>
      </c>
      <c r="H49" s="5" t="s">
        <v>14</v>
      </c>
      <c r="I49" s="256" t="s">
        <v>16</v>
      </c>
      <c r="J49" s="259"/>
      <c r="K49" s="262"/>
      <c r="L49" s="261" t="s">
        <v>17</v>
      </c>
      <c r="M49" s="261" t="s">
        <v>18</v>
      </c>
      <c r="N49" s="261" t="s">
        <v>19</v>
      </c>
      <c r="O49" s="261" t="s">
        <v>20</v>
      </c>
      <c r="P49" s="261" t="s">
        <v>21</v>
      </c>
      <c r="Q49" s="261" t="s">
        <v>22</v>
      </c>
      <c r="R49" s="261" t="s">
        <v>23</v>
      </c>
      <c r="S49" s="261" t="s">
        <v>24</v>
      </c>
      <c r="T49" s="33"/>
      <c r="U49" s="15"/>
      <c r="V49" s="15"/>
    </row>
    <row r="50" spans="1:22" ht="14.25" customHeight="1" thickBot="1">
      <c r="A50" s="262"/>
      <c r="B50" s="254"/>
      <c r="C50" s="268"/>
      <c r="D50" s="278"/>
      <c r="E50" s="281"/>
      <c r="F50" s="5" t="s">
        <v>11</v>
      </c>
      <c r="G50" s="6" t="s">
        <v>25</v>
      </c>
      <c r="H50" s="5" t="s">
        <v>11</v>
      </c>
      <c r="I50" s="257"/>
      <c r="J50" s="259"/>
      <c r="K50" s="262"/>
      <c r="L50" s="262"/>
      <c r="M50" s="262"/>
      <c r="N50" s="262"/>
      <c r="O50" s="262"/>
      <c r="P50" s="262"/>
      <c r="Q50" s="262"/>
      <c r="R50" s="262"/>
      <c r="S50" s="262"/>
      <c r="T50" s="33"/>
      <c r="U50" s="15"/>
      <c r="V50" s="15"/>
    </row>
    <row r="51" spans="1:22" ht="15.75" hidden="1" thickBot="1">
      <c r="A51" s="262"/>
      <c r="B51" s="254"/>
      <c r="C51" s="268"/>
      <c r="D51" s="278"/>
      <c r="E51" s="281"/>
      <c r="F51" s="7"/>
      <c r="G51" s="8" t="s">
        <v>11</v>
      </c>
      <c r="H51" s="7"/>
      <c r="I51" s="257"/>
      <c r="J51" s="259"/>
      <c r="K51" s="262"/>
      <c r="L51" s="262"/>
      <c r="M51" s="262"/>
      <c r="N51" s="262"/>
      <c r="O51" s="262"/>
      <c r="P51" s="262"/>
      <c r="Q51" s="262"/>
      <c r="R51" s="262"/>
      <c r="S51" s="262"/>
      <c r="T51" s="33"/>
      <c r="U51" s="15"/>
      <c r="V51" s="15"/>
    </row>
    <row r="52" spans="1:22" ht="15.75" hidden="1" thickBot="1">
      <c r="A52" s="263"/>
      <c r="B52" s="255"/>
      <c r="C52" s="269"/>
      <c r="D52" s="279"/>
      <c r="E52" s="282"/>
      <c r="F52" s="9"/>
      <c r="G52" s="7"/>
      <c r="H52" s="7"/>
      <c r="I52" s="258"/>
      <c r="J52" s="260"/>
      <c r="K52" s="263"/>
      <c r="L52" s="5"/>
      <c r="M52" s="5"/>
      <c r="N52" s="5"/>
      <c r="O52" s="5"/>
      <c r="P52" s="5"/>
      <c r="Q52" s="5"/>
      <c r="R52" s="5"/>
      <c r="S52" s="5"/>
      <c r="T52" s="33"/>
      <c r="U52" s="15"/>
      <c r="V52" s="15"/>
    </row>
    <row r="53" spans="1:22" ht="15.75" thickBot="1">
      <c r="A53" s="251" t="s">
        <v>38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3"/>
      <c r="T53" s="15"/>
      <c r="U53" s="15"/>
      <c r="V53" s="15"/>
    </row>
    <row r="54" spans="1:22" ht="15.75" thickBot="1">
      <c r="A54" s="251" t="s">
        <v>34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T54" s="15"/>
      <c r="U54" s="15"/>
      <c r="V54" s="15"/>
    </row>
    <row r="55" spans="1:22" ht="15.75" thickBot="1">
      <c r="A55" s="73" t="s">
        <v>121</v>
      </c>
      <c r="B55" s="50">
        <v>30</v>
      </c>
      <c r="C55" s="59">
        <v>2.36</v>
      </c>
      <c r="D55" s="64" t="s">
        <v>31</v>
      </c>
      <c r="E55" s="64" t="s">
        <v>31</v>
      </c>
      <c r="F55" s="61">
        <v>0.78</v>
      </c>
      <c r="G55" s="61"/>
      <c r="H55" s="61">
        <v>3.12</v>
      </c>
      <c r="I55" s="61"/>
      <c r="J55" s="61">
        <v>6.96</v>
      </c>
      <c r="K55" s="61">
        <v>57.4</v>
      </c>
      <c r="L55" s="61">
        <v>0.012</v>
      </c>
      <c r="M55" s="61">
        <v>3.54</v>
      </c>
      <c r="N55" s="61">
        <v>48</v>
      </c>
      <c r="O55" s="50">
        <v>0.18</v>
      </c>
      <c r="P55" s="65">
        <v>25.56</v>
      </c>
      <c r="Q55" s="50">
        <v>0.2</v>
      </c>
      <c r="R55" s="50">
        <v>9</v>
      </c>
      <c r="S55" s="52">
        <v>0.84</v>
      </c>
      <c r="T55" s="15"/>
      <c r="U55" s="15"/>
      <c r="V55" s="15"/>
    </row>
    <row r="56" spans="1:22" ht="15.75" thickBot="1">
      <c r="A56" s="73" t="s">
        <v>94</v>
      </c>
      <c r="B56" s="50">
        <v>250</v>
      </c>
      <c r="C56" s="74">
        <v>8.3</v>
      </c>
      <c r="D56" s="64">
        <v>2008</v>
      </c>
      <c r="E56" s="64">
        <v>95</v>
      </c>
      <c r="F56" s="52">
        <v>3</v>
      </c>
      <c r="G56" s="52"/>
      <c r="H56" s="52">
        <v>4.2</v>
      </c>
      <c r="I56" s="52"/>
      <c r="J56" s="52">
        <v>10.2</v>
      </c>
      <c r="K56" s="52">
        <v>91</v>
      </c>
      <c r="L56" s="52">
        <v>0.08</v>
      </c>
      <c r="M56" s="52">
        <v>11</v>
      </c>
      <c r="N56" s="52">
        <v>0.22</v>
      </c>
      <c r="O56" s="52">
        <v>0.2</v>
      </c>
      <c r="P56" s="52">
        <v>30</v>
      </c>
      <c r="Q56" s="64">
        <v>53</v>
      </c>
      <c r="R56" s="64">
        <v>22</v>
      </c>
      <c r="S56" s="64">
        <v>0.8</v>
      </c>
      <c r="T56" s="15"/>
      <c r="U56" s="15"/>
      <c r="V56" s="15"/>
    </row>
    <row r="57" spans="1:22" ht="15.75" thickBot="1">
      <c r="A57" s="73" t="s">
        <v>43</v>
      </c>
      <c r="B57" s="50" t="s">
        <v>178</v>
      </c>
      <c r="C57" s="59">
        <v>17.33</v>
      </c>
      <c r="D57" s="64">
        <v>2009</v>
      </c>
      <c r="E57" s="64">
        <v>422</v>
      </c>
      <c r="F57" s="61">
        <v>13.4</v>
      </c>
      <c r="G57" s="61"/>
      <c r="H57" s="61">
        <v>9.6</v>
      </c>
      <c r="I57" s="61"/>
      <c r="J57" s="61">
        <v>5.9</v>
      </c>
      <c r="K57" s="61">
        <v>163</v>
      </c>
      <c r="L57" s="61">
        <v>0.19</v>
      </c>
      <c r="M57" s="61">
        <v>13</v>
      </c>
      <c r="N57" s="61">
        <v>5.58</v>
      </c>
      <c r="O57" s="50">
        <v>3.2</v>
      </c>
      <c r="P57" s="65">
        <v>14</v>
      </c>
      <c r="Q57" s="52">
        <v>231</v>
      </c>
      <c r="R57" s="50">
        <v>15</v>
      </c>
      <c r="S57" s="52">
        <v>5</v>
      </c>
      <c r="T57" s="15"/>
      <c r="U57" s="15"/>
      <c r="V57" s="15"/>
    </row>
    <row r="58" spans="1:22" ht="15.75" thickBot="1">
      <c r="A58" s="73" t="s">
        <v>44</v>
      </c>
      <c r="B58" s="50">
        <v>150</v>
      </c>
      <c r="C58" s="59">
        <v>4.15</v>
      </c>
      <c r="D58" s="64">
        <v>2008</v>
      </c>
      <c r="E58" s="64">
        <v>325</v>
      </c>
      <c r="F58" s="52">
        <v>3.7</v>
      </c>
      <c r="G58" s="52"/>
      <c r="H58" s="52">
        <v>6.3</v>
      </c>
      <c r="I58" s="52"/>
      <c r="J58" s="52">
        <v>32.8</v>
      </c>
      <c r="K58" s="52">
        <v>203</v>
      </c>
      <c r="L58" s="52">
        <v>0.02</v>
      </c>
      <c r="M58" s="52">
        <v>0</v>
      </c>
      <c r="N58" s="52">
        <v>0.05</v>
      </c>
      <c r="O58" s="52">
        <v>0.3</v>
      </c>
      <c r="P58" s="52">
        <v>3</v>
      </c>
      <c r="Q58" s="50">
        <v>61</v>
      </c>
      <c r="R58" s="50">
        <v>19</v>
      </c>
      <c r="S58" s="52">
        <v>0.6</v>
      </c>
      <c r="T58" s="15"/>
      <c r="U58" s="15"/>
      <c r="V58" s="15"/>
    </row>
    <row r="59" spans="1:22" ht="15.75" thickBot="1">
      <c r="A59" s="66" t="s">
        <v>108</v>
      </c>
      <c r="B59" s="50">
        <v>200</v>
      </c>
      <c r="C59" s="51">
        <v>2.72</v>
      </c>
      <c r="D59" s="67">
        <v>2008</v>
      </c>
      <c r="E59" s="64">
        <v>436</v>
      </c>
      <c r="F59" s="61">
        <v>0.1</v>
      </c>
      <c r="G59" s="61"/>
      <c r="H59" s="61">
        <v>0.1</v>
      </c>
      <c r="I59" s="61"/>
      <c r="J59" s="61">
        <v>27.9</v>
      </c>
      <c r="K59" s="61">
        <v>113</v>
      </c>
      <c r="L59" s="61">
        <v>0.01</v>
      </c>
      <c r="M59" s="61">
        <v>2</v>
      </c>
      <c r="N59" s="61">
        <v>0</v>
      </c>
      <c r="O59" s="50">
        <v>0.1</v>
      </c>
      <c r="P59" s="65">
        <v>5</v>
      </c>
      <c r="Q59" s="50">
        <v>8</v>
      </c>
      <c r="R59" s="50">
        <v>2</v>
      </c>
      <c r="S59" s="52">
        <v>0.4</v>
      </c>
      <c r="T59" s="15"/>
      <c r="U59" s="15"/>
      <c r="V59" s="15"/>
    </row>
    <row r="60" spans="1:22" ht="26.25" thickBot="1">
      <c r="A60" s="44" t="s">
        <v>91</v>
      </c>
      <c r="B60" s="50">
        <v>30</v>
      </c>
      <c r="C60" s="59">
        <v>1.51</v>
      </c>
      <c r="D60" s="64" t="s">
        <v>31</v>
      </c>
      <c r="E60" s="64" t="s">
        <v>31</v>
      </c>
      <c r="F60" s="64">
        <v>4.8</v>
      </c>
      <c r="G60" s="64"/>
      <c r="H60" s="64">
        <v>0.3</v>
      </c>
      <c r="I60" s="64"/>
      <c r="J60" s="64">
        <v>21</v>
      </c>
      <c r="K60" s="64">
        <v>100.7</v>
      </c>
      <c r="L60" s="64">
        <v>0.6</v>
      </c>
      <c r="M60" s="64">
        <v>0</v>
      </c>
      <c r="N60" s="64">
        <v>3</v>
      </c>
      <c r="O60" s="64">
        <v>1.8</v>
      </c>
      <c r="P60" s="64">
        <v>75</v>
      </c>
      <c r="Q60" s="64">
        <v>2.3</v>
      </c>
      <c r="R60" s="64">
        <v>15</v>
      </c>
      <c r="S60" s="64">
        <v>0.6</v>
      </c>
      <c r="T60" s="15"/>
      <c r="U60" s="15"/>
      <c r="V60" s="15"/>
    </row>
    <row r="61" spans="1:22" ht="15.75" thickBot="1">
      <c r="A61" s="76" t="s">
        <v>32</v>
      </c>
      <c r="B61" s="50"/>
      <c r="C61" s="71">
        <f>SUM(C55:C60)</f>
        <v>36.37</v>
      </c>
      <c r="D61" s="71"/>
      <c r="E61" s="71"/>
      <c r="F61" s="71">
        <f>SUM(F55:F60)</f>
        <v>25.78</v>
      </c>
      <c r="G61" s="71">
        <f aca="true" t="shared" si="3" ref="G61:S61">SUM(G55:G60)</f>
        <v>0</v>
      </c>
      <c r="H61" s="71">
        <f t="shared" si="3"/>
        <v>23.620000000000005</v>
      </c>
      <c r="I61" s="71">
        <f t="shared" si="3"/>
        <v>0</v>
      </c>
      <c r="J61" s="71">
        <f t="shared" si="3"/>
        <v>104.75999999999999</v>
      </c>
      <c r="K61" s="71">
        <f t="shared" si="3"/>
        <v>728.1</v>
      </c>
      <c r="L61" s="71">
        <f t="shared" si="3"/>
        <v>0.912</v>
      </c>
      <c r="M61" s="71">
        <f t="shared" si="3"/>
        <v>29.54</v>
      </c>
      <c r="N61" s="71">
        <f t="shared" si="3"/>
        <v>56.849999999999994</v>
      </c>
      <c r="O61" s="71">
        <f t="shared" si="3"/>
        <v>5.78</v>
      </c>
      <c r="P61" s="71">
        <f t="shared" si="3"/>
        <v>152.56</v>
      </c>
      <c r="Q61" s="71">
        <f t="shared" si="3"/>
        <v>355.5</v>
      </c>
      <c r="R61" s="71">
        <f t="shared" si="3"/>
        <v>82</v>
      </c>
      <c r="S61" s="71">
        <f t="shared" si="3"/>
        <v>8.24</v>
      </c>
      <c r="T61" s="15"/>
      <c r="U61" s="15"/>
      <c r="V61" s="15"/>
    </row>
    <row r="62" spans="1:22" ht="15.75" thickBot="1">
      <c r="A62" s="251" t="s">
        <v>130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  <c r="T62" s="15"/>
      <c r="U62" s="15"/>
      <c r="V62" s="15"/>
    </row>
    <row r="63" spans="1:22" ht="15.75" thickBot="1">
      <c r="A63" s="80" t="s">
        <v>165</v>
      </c>
      <c r="B63" s="50">
        <v>200</v>
      </c>
      <c r="C63" s="59">
        <v>9.63</v>
      </c>
      <c r="D63" s="64" t="s">
        <v>31</v>
      </c>
      <c r="E63" s="64" t="s">
        <v>31</v>
      </c>
      <c r="F63" s="59">
        <v>0.2</v>
      </c>
      <c r="G63" s="59"/>
      <c r="H63" s="59">
        <v>0.1</v>
      </c>
      <c r="I63" s="59"/>
      <c r="J63" s="59">
        <v>15</v>
      </c>
      <c r="K63" s="59">
        <v>60</v>
      </c>
      <c r="L63" s="59">
        <v>0</v>
      </c>
      <c r="M63" s="59">
        <v>0</v>
      </c>
      <c r="N63" s="59">
        <v>0</v>
      </c>
      <c r="O63" s="59">
        <v>0</v>
      </c>
      <c r="P63" s="59">
        <v>4.86</v>
      </c>
      <c r="Q63" s="59">
        <v>7.8</v>
      </c>
      <c r="R63" s="59">
        <v>3.9</v>
      </c>
      <c r="S63" s="59">
        <v>0.97</v>
      </c>
      <c r="T63" s="15"/>
      <c r="U63" s="15"/>
      <c r="V63" s="15"/>
    </row>
    <row r="64" spans="1:22" ht="15.75" thickBot="1">
      <c r="A64" s="49" t="s">
        <v>177</v>
      </c>
      <c r="B64" s="50">
        <v>100</v>
      </c>
      <c r="C64" s="51">
        <v>44</v>
      </c>
      <c r="D64" s="52" t="s">
        <v>31</v>
      </c>
      <c r="E64" s="52" t="s">
        <v>31</v>
      </c>
      <c r="F64" s="52">
        <v>0.9</v>
      </c>
      <c r="G64" s="52"/>
      <c r="H64" s="52">
        <v>0.2</v>
      </c>
      <c r="I64" s="52"/>
      <c r="J64" s="52">
        <v>8.1</v>
      </c>
      <c r="K64" s="52">
        <v>43</v>
      </c>
      <c r="L64" s="52">
        <v>0.04</v>
      </c>
      <c r="M64" s="52">
        <v>60</v>
      </c>
      <c r="N64" s="52">
        <v>8</v>
      </c>
      <c r="O64" s="52">
        <v>0.2</v>
      </c>
      <c r="P64" s="52">
        <v>34</v>
      </c>
      <c r="Q64" s="52">
        <v>0.3</v>
      </c>
      <c r="R64" s="52">
        <v>13</v>
      </c>
      <c r="S64" s="52">
        <v>0.3</v>
      </c>
      <c r="T64" s="15"/>
      <c r="U64" s="15"/>
      <c r="V64" s="15"/>
    </row>
    <row r="65" spans="1:22" ht="15.75" thickBot="1">
      <c r="A65" s="69" t="s">
        <v>32</v>
      </c>
      <c r="B65" s="50"/>
      <c r="C65" s="71">
        <f>SUM(C63:C64)</f>
        <v>53.63</v>
      </c>
      <c r="D65" s="71"/>
      <c r="E65" s="71"/>
      <c r="F65" s="71">
        <f aca="true" t="shared" si="4" ref="F65:S65">SUM(F63:F64)</f>
        <v>1.1</v>
      </c>
      <c r="G65" s="71">
        <f t="shared" si="4"/>
        <v>0</v>
      </c>
      <c r="H65" s="71">
        <f t="shared" si="4"/>
        <v>0.30000000000000004</v>
      </c>
      <c r="I65" s="71">
        <f t="shared" si="4"/>
        <v>0</v>
      </c>
      <c r="J65" s="71">
        <f t="shared" si="4"/>
        <v>23.1</v>
      </c>
      <c r="K65" s="71">
        <f t="shared" si="4"/>
        <v>103</v>
      </c>
      <c r="L65" s="71">
        <f t="shared" si="4"/>
        <v>0.04</v>
      </c>
      <c r="M65" s="71">
        <f t="shared" si="4"/>
        <v>60</v>
      </c>
      <c r="N65" s="71">
        <f t="shared" si="4"/>
        <v>8</v>
      </c>
      <c r="O65" s="71">
        <f t="shared" si="4"/>
        <v>0.2</v>
      </c>
      <c r="P65" s="71">
        <f t="shared" si="4"/>
        <v>38.86</v>
      </c>
      <c r="Q65" s="71">
        <f t="shared" si="4"/>
        <v>8.1</v>
      </c>
      <c r="R65" s="71">
        <f t="shared" si="4"/>
        <v>16.9</v>
      </c>
      <c r="S65" s="71">
        <f t="shared" si="4"/>
        <v>1.27</v>
      </c>
      <c r="T65" s="15"/>
      <c r="U65" s="15"/>
      <c r="V65" s="15"/>
    </row>
    <row r="66" spans="1:22" ht="15.75" thickBot="1">
      <c r="A66" s="82" t="s">
        <v>37</v>
      </c>
      <c r="B66" s="70"/>
      <c r="C66" s="71">
        <f>C65+C61</f>
        <v>90</v>
      </c>
      <c r="D66" s="71"/>
      <c r="E66" s="71"/>
      <c r="F66" s="71">
        <f aca="true" t="shared" si="5" ref="F66:S66">F65+F61</f>
        <v>26.880000000000003</v>
      </c>
      <c r="G66" s="71">
        <f t="shared" si="5"/>
        <v>0</v>
      </c>
      <c r="H66" s="71">
        <f t="shared" si="5"/>
        <v>23.920000000000005</v>
      </c>
      <c r="I66" s="71">
        <f t="shared" si="5"/>
        <v>0</v>
      </c>
      <c r="J66" s="71">
        <f t="shared" si="5"/>
        <v>127.85999999999999</v>
      </c>
      <c r="K66" s="71">
        <f t="shared" si="5"/>
        <v>831.1</v>
      </c>
      <c r="L66" s="71">
        <f t="shared" si="5"/>
        <v>0.9520000000000001</v>
      </c>
      <c r="M66" s="71">
        <f t="shared" si="5"/>
        <v>89.53999999999999</v>
      </c>
      <c r="N66" s="71">
        <f t="shared" si="5"/>
        <v>64.85</v>
      </c>
      <c r="O66" s="71">
        <f t="shared" si="5"/>
        <v>5.98</v>
      </c>
      <c r="P66" s="71">
        <f t="shared" si="5"/>
        <v>191.42000000000002</v>
      </c>
      <c r="Q66" s="71">
        <f t="shared" si="5"/>
        <v>363.6</v>
      </c>
      <c r="R66" s="71">
        <f t="shared" si="5"/>
        <v>98.9</v>
      </c>
      <c r="S66" s="71">
        <f t="shared" si="5"/>
        <v>9.51</v>
      </c>
      <c r="T66" s="15"/>
      <c r="U66" s="15"/>
      <c r="V66" s="15"/>
    </row>
    <row r="67" spans="1:22" ht="15.75" thickBot="1">
      <c r="A67" s="113"/>
      <c r="B67" s="114"/>
      <c r="C67" s="113"/>
      <c r="D67" s="65"/>
      <c r="E67" s="115"/>
      <c r="F67" s="116"/>
      <c r="G67" s="117"/>
      <c r="H67" s="118"/>
      <c r="I67" s="119"/>
      <c r="J67" s="120"/>
      <c r="K67" s="113"/>
      <c r="L67" s="53"/>
      <c r="M67" s="53"/>
      <c r="N67" s="53"/>
      <c r="O67" s="53"/>
      <c r="P67" s="53"/>
      <c r="Q67" s="53"/>
      <c r="R67" s="53"/>
      <c r="S67" s="53"/>
      <c r="T67" s="15"/>
      <c r="U67" s="15"/>
      <c r="V67" s="15"/>
    </row>
    <row r="68" spans="1:22" ht="15">
      <c r="A68" s="4"/>
      <c r="B68" s="29"/>
      <c r="C68" s="30"/>
      <c r="D68" s="31"/>
      <c r="E68" s="28"/>
      <c r="F68" s="27"/>
      <c r="G68" s="27"/>
      <c r="H68" s="27"/>
      <c r="I68" s="32"/>
      <c r="J68" s="29"/>
      <c r="K68" s="28"/>
      <c r="L68" s="28"/>
      <c r="M68" s="28"/>
      <c r="N68" s="28"/>
      <c r="O68" s="28"/>
      <c r="P68" s="28"/>
      <c r="Q68" s="28"/>
      <c r="R68" s="28"/>
      <c r="S68" s="28"/>
      <c r="T68" s="33"/>
      <c r="U68" s="15"/>
      <c r="V68" s="15"/>
    </row>
    <row r="69" spans="1:22" ht="15">
      <c r="A69" s="43" t="s">
        <v>162</v>
      </c>
      <c r="B69" s="29"/>
      <c r="C69" s="30"/>
      <c r="D69" s="31"/>
      <c r="E69" s="28"/>
      <c r="F69" s="27"/>
      <c r="G69" s="27"/>
      <c r="H69" s="27"/>
      <c r="I69" s="32"/>
      <c r="J69" s="29"/>
      <c r="K69" s="28"/>
      <c r="L69" s="28"/>
      <c r="M69" s="28"/>
      <c r="N69" s="28"/>
      <c r="O69" s="28"/>
      <c r="P69" s="28"/>
      <c r="Q69" s="28"/>
      <c r="R69" s="28"/>
      <c r="S69" s="28"/>
      <c r="T69" s="33"/>
      <c r="U69" s="15"/>
      <c r="V69" s="15"/>
    </row>
    <row r="70" spans="1:22" ht="15">
      <c r="A70" s="28"/>
      <c r="B70" s="29"/>
      <c r="C70" s="30"/>
      <c r="D70" s="31"/>
      <c r="E70" s="28"/>
      <c r="F70" s="27"/>
      <c r="G70" s="27"/>
      <c r="H70" s="27"/>
      <c r="I70" s="32"/>
      <c r="J70" s="29"/>
      <c r="K70" s="28"/>
      <c r="L70" s="28"/>
      <c r="M70" s="28"/>
      <c r="N70" s="28"/>
      <c r="O70" s="28"/>
      <c r="P70" s="28"/>
      <c r="Q70" s="28"/>
      <c r="R70" s="28"/>
      <c r="S70" s="28"/>
      <c r="T70" s="33"/>
      <c r="U70" s="15"/>
      <c r="V70" s="15"/>
    </row>
    <row r="71" spans="1:22" ht="15.75">
      <c r="A71" s="274" t="s">
        <v>157</v>
      </c>
      <c r="B71" s="274"/>
      <c r="C71" s="25"/>
      <c r="D71" s="25"/>
      <c r="E71" s="25"/>
      <c r="F71" s="25"/>
      <c r="G71" s="25"/>
      <c r="H71" s="25"/>
      <c r="I71" s="25"/>
      <c r="J71" s="25"/>
      <c r="K71" s="25"/>
      <c r="L71" s="275" t="s">
        <v>158</v>
      </c>
      <c r="M71" s="275"/>
      <c r="N71" s="275"/>
      <c r="O71" s="275"/>
      <c r="P71" s="275"/>
      <c r="Q71" s="275"/>
      <c r="R71" s="275"/>
      <c r="S71" s="25"/>
      <c r="T71" s="33"/>
      <c r="U71" s="15"/>
      <c r="V71" s="15"/>
    </row>
    <row r="72" spans="1:22" ht="15">
      <c r="A72" s="25"/>
      <c r="B72" s="25"/>
      <c r="C72" s="25"/>
      <c r="D72" s="25"/>
      <c r="E72" s="25"/>
      <c r="F72" s="25"/>
      <c r="G72" s="25"/>
      <c r="H72" s="25"/>
      <c r="I72" s="25"/>
      <c r="J72" s="25"/>
      <c r="K72" s="25"/>
      <c r="L72" s="25"/>
      <c r="M72" s="25"/>
      <c r="N72" s="25"/>
      <c r="O72" s="25"/>
      <c r="P72" s="25"/>
      <c r="Q72" s="25"/>
      <c r="R72" s="25"/>
      <c r="S72" s="25"/>
      <c r="T72" s="33"/>
      <c r="U72" s="15"/>
      <c r="V72" s="15"/>
    </row>
    <row r="73" spans="1:22" ht="15.7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74" t="s">
        <v>159</v>
      </c>
      <c r="M73" s="274"/>
      <c r="N73" s="274"/>
      <c r="O73" s="274"/>
      <c r="P73" s="274"/>
      <c r="Q73" s="274"/>
      <c r="R73" s="274"/>
      <c r="S73" s="25"/>
      <c r="T73" s="33"/>
      <c r="U73" s="15"/>
      <c r="V73" s="15"/>
    </row>
    <row r="74" spans="1:22" ht="1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5"/>
      <c r="M74" s="25"/>
      <c r="N74" s="25"/>
      <c r="O74" s="25"/>
      <c r="P74" s="25"/>
      <c r="Q74" s="25"/>
      <c r="R74" s="25"/>
      <c r="S74" s="25"/>
      <c r="T74" s="33"/>
      <c r="U74" s="15"/>
      <c r="V74" s="15"/>
    </row>
    <row r="75" spans="1:22" ht="30.75" customHeight="1">
      <c r="A75" s="276" t="s">
        <v>175</v>
      </c>
      <c r="B75" s="276"/>
      <c r="C75" s="276"/>
      <c r="D75" s="276"/>
      <c r="E75" s="276"/>
      <c r="F75" s="276"/>
      <c r="G75" s="276"/>
      <c r="H75" s="276"/>
      <c r="I75" s="276"/>
      <c r="J75" s="276"/>
      <c r="K75" s="276"/>
      <c r="L75" s="276"/>
      <c r="M75" s="276"/>
      <c r="N75" s="276"/>
      <c r="O75" s="276"/>
      <c r="P75" s="276"/>
      <c r="Q75" s="276"/>
      <c r="R75" s="276"/>
      <c r="S75" s="276"/>
      <c r="T75" s="33"/>
      <c r="U75" s="15"/>
      <c r="V75" s="15"/>
    </row>
    <row r="76" spans="1:22" ht="15">
      <c r="A76" s="25"/>
      <c r="B76" s="25"/>
      <c r="C76" s="25"/>
      <c r="D76" s="25"/>
      <c r="E76" s="25"/>
      <c r="F76" s="25"/>
      <c r="G76" s="25"/>
      <c r="H76" s="25"/>
      <c r="I76" s="25"/>
      <c r="J76" s="25"/>
      <c r="K76" s="25"/>
      <c r="L76" s="25"/>
      <c r="M76" s="25"/>
      <c r="N76" s="25"/>
      <c r="O76" s="25"/>
      <c r="P76" s="25"/>
      <c r="Q76" s="25"/>
      <c r="R76" s="25"/>
      <c r="S76" s="25"/>
      <c r="T76" s="33"/>
      <c r="U76" s="15"/>
      <c r="V76" s="15"/>
    </row>
    <row r="77" spans="1:22" ht="15">
      <c r="A77" s="275" t="s">
        <v>160</v>
      </c>
      <c r="B77" s="275"/>
      <c r="C77" s="275"/>
      <c r="D77" s="275"/>
      <c r="E77" s="275"/>
      <c r="F77" s="275"/>
      <c r="G77" s="275"/>
      <c r="H77" s="275"/>
      <c r="I77" s="275"/>
      <c r="J77" s="275"/>
      <c r="K77" s="275"/>
      <c r="L77" s="275"/>
      <c r="M77" s="275"/>
      <c r="N77" s="275"/>
      <c r="O77" s="275"/>
      <c r="P77" s="275"/>
      <c r="Q77" s="275"/>
      <c r="R77" s="275"/>
      <c r="S77" s="275"/>
      <c r="T77" s="33"/>
      <c r="U77" s="15"/>
      <c r="V77" s="15"/>
    </row>
    <row r="78" spans="1:22" ht="15.75" thickBot="1">
      <c r="A78" s="28"/>
      <c r="B78" s="29"/>
      <c r="C78" s="30"/>
      <c r="D78" s="31"/>
      <c r="E78" s="28"/>
      <c r="F78" s="27"/>
      <c r="G78" s="27"/>
      <c r="H78" s="27"/>
      <c r="I78" s="32"/>
      <c r="J78" s="29"/>
      <c r="K78" s="28"/>
      <c r="L78" s="28"/>
      <c r="M78" s="28"/>
      <c r="N78" s="28"/>
      <c r="O78" s="28"/>
      <c r="P78" s="28"/>
      <c r="Q78" s="28"/>
      <c r="R78" s="28"/>
      <c r="S78" s="28"/>
      <c r="T78" s="33"/>
      <c r="U78" s="15"/>
      <c r="V78" s="15"/>
    </row>
    <row r="79" spans="1:22" ht="15">
      <c r="A79" s="261" t="s">
        <v>0</v>
      </c>
      <c r="B79" s="24" t="s">
        <v>1</v>
      </c>
      <c r="C79" s="2" t="s">
        <v>2</v>
      </c>
      <c r="D79" s="277" t="s">
        <v>3</v>
      </c>
      <c r="E79" s="280" t="s">
        <v>4</v>
      </c>
      <c r="F79" s="283" t="s">
        <v>5</v>
      </c>
      <c r="G79" s="284"/>
      <c r="H79" s="264" t="s">
        <v>6</v>
      </c>
      <c r="I79" s="266"/>
      <c r="J79" s="3" t="s">
        <v>7</v>
      </c>
      <c r="K79" s="261" t="s">
        <v>8</v>
      </c>
      <c r="L79" s="264" t="s">
        <v>9</v>
      </c>
      <c r="M79" s="265"/>
      <c r="N79" s="265"/>
      <c r="O79" s="266"/>
      <c r="P79" s="267" t="s">
        <v>10</v>
      </c>
      <c r="Q79" s="265"/>
      <c r="R79" s="265"/>
      <c r="S79" s="266"/>
      <c r="T79" s="33"/>
      <c r="U79" s="15"/>
      <c r="V79" s="15"/>
    </row>
    <row r="80" spans="1:22" ht="15.75" thickBot="1">
      <c r="A80" s="262"/>
      <c r="B80" s="4" t="s">
        <v>11</v>
      </c>
      <c r="C80" s="268"/>
      <c r="D80" s="278"/>
      <c r="E80" s="281"/>
      <c r="F80" s="285"/>
      <c r="G80" s="286"/>
      <c r="H80" s="287"/>
      <c r="I80" s="288"/>
      <c r="J80" s="5" t="s">
        <v>11</v>
      </c>
      <c r="K80" s="262"/>
      <c r="L80" s="270" t="s">
        <v>12</v>
      </c>
      <c r="M80" s="271"/>
      <c r="N80" s="271"/>
      <c r="O80" s="272"/>
      <c r="P80" s="273" t="s">
        <v>13</v>
      </c>
      <c r="Q80" s="271"/>
      <c r="R80" s="271"/>
      <c r="S80" s="272"/>
      <c r="T80" s="33"/>
      <c r="U80" s="15"/>
      <c r="V80" s="15"/>
    </row>
    <row r="81" spans="1:22" ht="67.5" customHeight="1">
      <c r="A81" s="262"/>
      <c r="B81" s="254"/>
      <c r="C81" s="268"/>
      <c r="D81" s="278"/>
      <c r="E81" s="281"/>
      <c r="F81" s="5" t="s">
        <v>14</v>
      </c>
      <c r="G81" s="6" t="s">
        <v>15</v>
      </c>
      <c r="H81" s="5" t="s">
        <v>14</v>
      </c>
      <c r="I81" s="256" t="s">
        <v>16</v>
      </c>
      <c r="J81" s="259"/>
      <c r="K81" s="262"/>
      <c r="L81" s="261" t="s">
        <v>17</v>
      </c>
      <c r="M81" s="261" t="s">
        <v>18</v>
      </c>
      <c r="N81" s="261" t="s">
        <v>19</v>
      </c>
      <c r="O81" s="261" t="s">
        <v>20</v>
      </c>
      <c r="P81" s="261" t="s">
        <v>21</v>
      </c>
      <c r="Q81" s="261" t="s">
        <v>22</v>
      </c>
      <c r="R81" s="261" t="s">
        <v>23</v>
      </c>
      <c r="S81" s="261" t="s">
        <v>24</v>
      </c>
      <c r="T81" s="33"/>
      <c r="U81" s="15"/>
      <c r="V81" s="15"/>
    </row>
    <row r="82" spans="1:22" ht="15" customHeight="1" thickBot="1">
      <c r="A82" s="262"/>
      <c r="B82" s="254"/>
      <c r="C82" s="268"/>
      <c r="D82" s="278"/>
      <c r="E82" s="281"/>
      <c r="F82" s="5" t="s">
        <v>11</v>
      </c>
      <c r="G82" s="6" t="s">
        <v>25</v>
      </c>
      <c r="H82" s="5" t="s">
        <v>11</v>
      </c>
      <c r="I82" s="257"/>
      <c r="J82" s="259"/>
      <c r="K82" s="262"/>
      <c r="L82" s="262"/>
      <c r="M82" s="262"/>
      <c r="N82" s="262"/>
      <c r="O82" s="262"/>
      <c r="P82" s="262"/>
      <c r="Q82" s="262"/>
      <c r="R82" s="262"/>
      <c r="S82" s="262"/>
      <c r="T82" s="33"/>
      <c r="U82" s="15"/>
      <c r="V82" s="15"/>
    </row>
    <row r="83" spans="1:22" ht="15.75" hidden="1" thickBot="1">
      <c r="A83" s="262"/>
      <c r="B83" s="254"/>
      <c r="C83" s="268"/>
      <c r="D83" s="278"/>
      <c r="E83" s="281"/>
      <c r="F83" s="7"/>
      <c r="G83" s="8" t="s">
        <v>11</v>
      </c>
      <c r="H83" s="7"/>
      <c r="I83" s="257"/>
      <c r="J83" s="259"/>
      <c r="K83" s="262"/>
      <c r="L83" s="262"/>
      <c r="M83" s="262"/>
      <c r="N83" s="262"/>
      <c r="O83" s="262"/>
      <c r="P83" s="262"/>
      <c r="Q83" s="262"/>
      <c r="R83" s="262"/>
      <c r="S83" s="262"/>
      <c r="T83" s="33"/>
      <c r="U83" s="15"/>
      <c r="V83" s="15"/>
    </row>
    <row r="84" spans="1:22" ht="15.75" hidden="1" thickBot="1">
      <c r="A84" s="263"/>
      <c r="B84" s="255"/>
      <c r="C84" s="269"/>
      <c r="D84" s="279"/>
      <c r="E84" s="282"/>
      <c r="F84" s="9"/>
      <c r="G84" s="7"/>
      <c r="H84" s="7"/>
      <c r="I84" s="258"/>
      <c r="J84" s="260"/>
      <c r="K84" s="263"/>
      <c r="L84" s="5"/>
      <c r="M84" s="5"/>
      <c r="N84" s="5"/>
      <c r="O84" s="5"/>
      <c r="P84" s="5"/>
      <c r="Q84" s="5"/>
      <c r="R84" s="5"/>
      <c r="S84" s="5"/>
      <c r="T84" s="33"/>
      <c r="U84" s="15"/>
      <c r="V84" s="15"/>
    </row>
    <row r="85" spans="1:22" ht="15.75" thickBot="1">
      <c r="A85" s="251" t="s">
        <v>46</v>
      </c>
      <c r="B85" s="252"/>
      <c r="C85" s="252"/>
      <c r="D85" s="252"/>
      <c r="E85" s="252"/>
      <c r="F85" s="252"/>
      <c r="G85" s="252"/>
      <c r="H85" s="252"/>
      <c r="I85" s="252"/>
      <c r="J85" s="252"/>
      <c r="K85" s="252"/>
      <c r="L85" s="252"/>
      <c r="M85" s="252"/>
      <c r="N85" s="252"/>
      <c r="O85" s="252"/>
      <c r="P85" s="252"/>
      <c r="Q85" s="252"/>
      <c r="R85" s="252"/>
      <c r="S85" s="253"/>
      <c r="T85" s="15"/>
      <c r="U85" s="15"/>
      <c r="V85" s="15"/>
    </row>
    <row r="86" spans="1:22" ht="15.75" thickBot="1">
      <c r="A86" s="251" t="s">
        <v>34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3"/>
      <c r="T86" s="15"/>
      <c r="U86" s="15"/>
      <c r="V86" s="15"/>
    </row>
    <row r="87" spans="1:22" ht="15.75" thickBot="1">
      <c r="A87" s="49" t="s">
        <v>119</v>
      </c>
      <c r="B87" s="85" t="s">
        <v>67</v>
      </c>
      <c r="C87" s="59">
        <v>6.57</v>
      </c>
      <c r="D87" s="52">
        <v>2008</v>
      </c>
      <c r="E87" s="52">
        <v>50</v>
      </c>
      <c r="F87" s="61">
        <v>2.7</v>
      </c>
      <c r="G87" s="61"/>
      <c r="H87" s="61">
        <v>5.1</v>
      </c>
      <c r="I87" s="61"/>
      <c r="J87" s="61">
        <v>2.6</v>
      </c>
      <c r="K87" s="61">
        <v>67</v>
      </c>
      <c r="L87" s="61">
        <v>0.02</v>
      </c>
      <c r="M87" s="61">
        <v>6</v>
      </c>
      <c r="N87" s="61">
        <v>0</v>
      </c>
      <c r="O87" s="61">
        <v>2.3</v>
      </c>
      <c r="P87" s="52">
        <v>23</v>
      </c>
      <c r="Q87" s="50">
        <v>28</v>
      </c>
      <c r="R87" s="52">
        <v>13</v>
      </c>
      <c r="S87" s="62">
        <v>0.7</v>
      </c>
      <c r="T87" s="15"/>
      <c r="U87" s="15"/>
      <c r="V87" s="15"/>
    </row>
    <row r="88" spans="1:22" ht="26.25" thickBot="1">
      <c r="A88" s="44" t="s">
        <v>50</v>
      </c>
      <c r="B88" s="50" t="s">
        <v>42</v>
      </c>
      <c r="C88" s="59">
        <v>6.47</v>
      </c>
      <c r="D88" s="64">
        <v>2008</v>
      </c>
      <c r="E88" s="64">
        <v>94</v>
      </c>
      <c r="F88" s="65">
        <v>3.3</v>
      </c>
      <c r="G88" s="61"/>
      <c r="H88" s="61">
        <v>5.03</v>
      </c>
      <c r="I88" s="61"/>
      <c r="J88" s="61">
        <v>12.4</v>
      </c>
      <c r="K88" s="61">
        <v>107</v>
      </c>
      <c r="L88" s="61">
        <v>0.06</v>
      </c>
      <c r="M88" s="61">
        <v>10</v>
      </c>
      <c r="N88" s="61">
        <v>0.18</v>
      </c>
      <c r="O88" s="61">
        <v>2.4</v>
      </c>
      <c r="P88" s="61">
        <v>34</v>
      </c>
      <c r="Q88" s="61">
        <v>68</v>
      </c>
      <c r="R88" s="61">
        <v>20</v>
      </c>
      <c r="S88" s="61">
        <v>0.9</v>
      </c>
      <c r="T88" s="15"/>
      <c r="U88" s="15"/>
      <c r="V88" s="15"/>
    </row>
    <row r="89" spans="1:22" ht="15.75" thickBot="1">
      <c r="A89" s="44" t="s">
        <v>109</v>
      </c>
      <c r="B89" s="50">
        <v>100</v>
      </c>
      <c r="C89" s="59">
        <v>35.67</v>
      </c>
      <c r="D89" s="52">
        <v>2008</v>
      </c>
      <c r="E89" s="52">
        <v>272</v>
      </c>
      <c r="F89" s="61">
        <v>11.7</v>
      </c>
      <c r="G89" s="61"/>
      <c r="H89" s="61">
        <v>8.7</v>
      </c>
      <c r="I89" s="61"/>
      <c r="J89" s="61">
        <v>14.5</v>
      </c>
      <c r="K89" s="61">
        <v>183</v>
      </c>
      <c r="L89" s="61">
        <v>0.12</v>
      </c>
      <c r="M89" s="61">
        <v>8</v>
      </c>
      <c r="N89" s="61">
        <v>0.07</v>
      </c>
      <c r="O89" s="61">
        <v>1.1</v>
      </c>
      <c r="P89" s="52">
        <v>36</v>
      </c>
      <c r="Q89" s="50">
        <v>160</v>
      </c>
      <c r="R89" s="52">
        <v>23</v>
      </c>
      <c r="S89" s="62">
        <v>1</v>
      </c>
      <c r="T89" s="15"/>
      <c r="U89" s="15"/>
      <c r="V89" s="15"/>
    </row>
    <row r="90" spans="1:22" ht="15.75" thickBot="1">
      <c r="A90" s="73" t="s">
        <v>63</v>
      </c>
      <c r="B90" s="50">
        <v>150</v>
      </c>
      <c r="C90" s="59">
        <v>4.1</v>
      </c>
      <c r="D90" s="64">
        <v>2008</v>
      </c>
      <c r="E90" s="64">
        <v>331</v>
      </c>
      <c r="F90" s="52">
        <v>5.5</v>
      </c>
      <c r="G90" s="52"/>
      <c r="H90" s="52">
        <v>4.8</v>
      </c>
      <c r="I90" s="52"/>
      <c r="J90" s="52">
        <v>31.3</v>
      </c>
      <c r="K90" s="52">
        <v>191</v>
      </c>
      <c r="L90" s="52">
        <v>0.06</v>
      </c>
      <c r="M90" s="52">
        <v>0</v>
      </c>
      <c r="N90" s="52">
        <v>0.03</v>
      </c>
      <c r="O90" s="52">
        <v>0.8</v>
      </c>
      <c r="P90" s="52">
        <v>11</v>
      </c>
      <c r="Q90" s="50">
        <v>36</v>
      </c>
      <c r="R90" s="50">
        <v>7</v>
      </c>
      <c r="S90" s="52">
        <v>0.8</v>
      </c>
      <c r="T90" s="15"/>
      <c r="U90" s="15"/>
      <c r="V90" s="15"/>
    </row>
    <row r="91" spans="1:22" ht="15.75" thickBot="1">
      <c r="A91" s="86" t="s">
        <v>98</v>
      </c>
      <c r="B91" s="50">
        <v>200</v>
      </c>
      <c r="C91" s="59">
        <v>3.92</v>
      </c>
      <c r="D91" s="64">
        <v>2008</v>
      </c>
      <c r="E91" s="64">
        <v>438</v>
      </c>
      <c r="F91" s="61">
        <v>0.2</v>
      </c>
      <c r="G91" s="61"/>
      <c r="H91" s="61">
        <v>0.2</v>
      </c>
      <c r="I91" s="61"/>
      <c r="J91" s="61">
        <v>27.9</v>
      </c>
      <c r="K91" s="61">
        <v>115</v>
      </c>
      <c r="L91" s="61">
        <v>0.01</v>
      </c>
      <c r="M91" s="61">
        <v>2</v>
      </c>
      <c r="N91" s="61">
        <v>0</v>
      </c>
      <c r="O91" s="61">
        <v>0.1</v>
      </c>
      <c r="P91" s="52">
        <v>7</v>
      </c>
      <c r="Q91" s="50">
        <v>4</v>
      </c>
      <c r="R91" s="52">
        <v>4</v>
      </c>
      <c r="S91" s="62">
        <v>1</v>
      </c>
      <c r="T91" s="15"/>
      <c r="U91" s="15"/>
      <c r="V91" s="15"/>
    </row>
    <row r="92" spans="1:22" ht="26.25" thickBot="1">
      <c r="A92" s="44" t="s">
        <v>91</v>
      </c>
      <c r="B92" s="50">
        <v>30</v>
      </c>
      <c r="C92" s="59">
        <v>1.51</v>
      </c>
      <c r="D92" s="64" t="s">
        <v>31</v>
      </c>
      <c r="E92" s="64" t="s">
        <v>31</v>
      </c>
      <c r="F92" s="64">
        <v>4.8</v>
      </c>
      <c r="G92" s="64"/>
      <c r="H92" s="64">
        <v>0.3</v>
      </c>
      <c r="I92" s="64"/>
      <c r="J92" s="64">
        <v>21</v>
      </c>
      <c r="K92" s="64">
        <v>100.7</v>
      </c>
      <c r="L92" s="64">
        <v>0.6</v>
      </c>
      <c r="M92" s="64">
        <v>0</v>
      </c>
      <c r="N92" s="64">
        <v>3</v>
      </c>
      <c r="O92" s="64">
        <v>1.8</v>
      </c>
      <c r="P92" s="64">
        <v>75</v>
      </c>
      <c r="Q92" s="64">
        <v>2.3</v>
      </c>
      <c r="R92" s="64">
        <v>15</v>
      </c>
      <c r="S92" s="64">
        <v>0.6</v>
      </c>
      <c r="T92" s="15"/>
      <c r="U92" s="15"/>
      <c r="V92" s="15"/>
    </row>
    <row r="93" spans="1:22" ht="15.75" thickBot="1">
      <c r="A93" s="76" t="s">
        <v>32</v>
      </c>
      <c r="B93" s="70"/>
      <c r="C93" s="71">
        <f>SUM(C87:C92)</f>
        <v>58.24</v>
      </c>
      <c r="D93" s="87"/>
      <c r="E93" s="76"/>
      <c r="F93" s="88">
        <f>SUM(F87:F92)</f>
        <v>28.2</v>
      </c>
      <c r="G93" s="88">
        <f aca="true" t="shared" si="6" ref="G93:S93">SUM(G87:G92)</f>
        <v>0</v>
      </c>
      <c r="H93" s="88">
        <f t="shared" si="6"/>
        <v>24.13</v>
      </c>
      <c r="I93" s="88">
        <f t="shared" si="6"/>
        <v>0</v>
      </c>
      <c r="J93" s="88">
        <f t="shared" si="6"/>
        <v>109.69999999999999</v>
      </c>
      <c r="K93" s="88">
        <f t="shared" si="6"/>
        <v>763.7</v>
      </c>
      <c r="L93" s="88">
        <f t="shared" si="6"/>
        <v>0.87</v>
      </c>
      <c r="M93" s="88">
        <f t="shared" si="6"/>
        <v>26</v>
      </c>
      <c r="N93" s="88">
        <f t="shared" si="6"/>
        <v>3.2800000000000002</v>
      </c>
      <c r="O93" s="88">
        <f t="shared" si="6"/>
        <v>8.499999999999998</v>
      </c>
      <c r="P93" s="88">
        <f t="shared" si="6"/>
        <v>186</v>
      </c>
      <c r="Q93" s="88">
        <f t="shared" si="6"/>
        <v>298.3</v>
      </c>
      <c r="R93" s="88">
        <f t="shared" si="6"/>
        <v>82</v>
      </c>
      <c r="S93" s="88">
        <f t="shared" si="6"/>
        <v>5</v>
      </c>
      <c r="T93" s="15"/>
      <c r="U93" s="15"/>
      <c r="V93" s="15"/>
    </row>
    <row r="94" spans="1:22" ht="15.75" thickBot="1">
      <c r="A94" s="251" t="s">
        <v>130</v>
      </c>
      <c r="B94" s="252"/>
      <c r="C94" s="252"/>
      <c r="D94" s="252"/>
      <c r="E94" s="252"/>
      <c r="F94" s="252"/>
      <c r="G94" s="252"/>
      <c r="H94" s="252"/>
      <c r="I94" s="252"/>
      <c r="J94" s="252"/>
      <c r="K94" s="252"/>
      <c r="L94" s="252"/>
      <c r="M94" s="252"/>
      <c r="N94" s="252"/>
      <c r="O94" s="252"/>
      <c r="P94" s="252"/>
      <c r="Q94" s="252"/>
      <c r="R94" s="252"/>
      <c r="S94" s="253"/>
      <c r="T94" s="15"/>
      <c r="U94" s="15"/>
      <c r="V94" s="15"/>
    </row>
    <row r="95" spans="1:22" ht="15.75" thickBot="1">
      <c r="A95" s="80" t="s">
        <v>174</v>
      </c>
      <c r="B95" s="50">
        <v>100</v>
      </c>
      <c r="C95" s="59">
        <v>14.71</v>
      </c>
      <c r="D95" s="64" t="s">
        <v>31</v>
      </c>
      <c r="E95" s="64" t="s">
        <v>31</v>
      </c>
      <c r="F95" s="52">
        <v>0.9</v>
      </c>
      <c r="G95" s="52"/>
      <c r="H95" s="52">
        <v>0.2</v>
      </c>
      <c r="I95" s="52"/>
      <c r="J95" s="52">
        <v>8.1</v>
      </c>
      <c r="K95" s="52">
        <v>43</v>
      </c>
      <c r="L95" s="52">
        <v>0.04</v>
      </c>
      <c r="M95" s="52">
        <v>60</v>
      </c>
      <c r="N95" s="52">
        <v>8</v>
      </c>
      <c r="O95" s="52">
        <v>0.2</v>
      </c>
      <c r="P95" s="52">
        <v>34</v>
      </c>
      <c r="Q95" s="52">
        <v>0.3</v>
      </c>
      <c r="R95" s="52">
        <v>13</v>
      </c>
      <c r="S95" s="52">
        <v>0.3</v>
      </c>
      <c r="T95" s="15"/>
      <c r="U95" s="15"/>
      <c r="V95" s="15"/>
    </row>
    <row r="96" spans="1:22" ht="26.25" thickBot="1">
      <c r="A96" s="80" t="s">
        <v>179</v>
      </c>
      <c r="B96" s="50">
        <v>200</v>
      </c>
      <c r="C96" s="59">
        <v>17.05</v>
      </c>
      <c r="D96" s="64" t="s">
        <v>31</v>
      </c>
      <c r="E96" s="64" t="s">
        <v>31</v>
      </c>
      <c r="F96" s="59">
        <v>0.45</v>
      </c>
      <c r="G96" s="59"/>
      <c r="H96" s="59">
        <v>0.09</v>
      </c>
      <c r="I96" s="59"/>
      <c r="J96" s="59">
        <v>8.91</v>
      </c>
      <c r="K96" s="59">
        <v>38.7</v>
      </c>
      <c r="L96" s="59">
        <v>0.02</v>
      </c>
      <c r="M96" s="59">
        <v>4</v>
      </c>
      <c r="N96" s="59">
        <v>0</v>
      </c>
      <c r="O96" s="59">
        <v>0.2</v>
      </c>
      <c r="P96" s="59">
        <v>14</v>
      </c>
      <c r="Q96" s="59">
        <v>14</v>
      </c>
      <c r="R96" s="59">
        <v>8</v>
      </c>
      <c r="S96" s="59">
        <v>2.8</v>
      </c>
      <c r="T96" s="15"/>
      <c r="U96" s="15"/>
      <c r="V96" s="15"/>
    </row>
    <row r="97" spans="1:22" ht="15.75" thickBot="1">
      <c r="A97" s="69" t="s">
        <v>32</v>
      </c>
      <c r="B97" s="70"/>
      <c r="C97" s="71">
        <f>SUM(C95:C96)</f>
        <v>31.76</v>
      </c>
      <c r="D97" s="87"/>
      <c r="E97" s="76"/>
      <c r="F97" s="90">
        <f aca="true" t="shared" si="7" ref="F97:S97">SUM(F95:F96)</f>
        <v>1.35</v>
      </c>
      <c r="G97" s="90">
        <f t="shared" si="7"/>
        <v>0</v>
      </c>
      <c r="H97" s="90">
        <f t="shared" si="7"/>
        <v>0.29000000000000004</v>
      </c>
      <c r="I97" s="90">
        <f t="shared" si="7"/>
        <v>0</v>
      </c>
      <c r="J97" s="90">
        <f t="shared" si="7"/>
        <v>17.009999999999998</v>
      </c>
      <c r="K97" s="90">
        <f t="shared" si="7"/>
        <v>81.7</v>
      </c>
      <c r="L97" s="90">
        <f t="shared" si="7"/>
        <v>0.06</v>
      </c>
      <c r="M97" s="90">
        <f t="shared" si="7"/>
        <v>64</v>
      </c>
      <c r="N97" s="90">
        <f t="shared" si="7"/>
        <v>8</v>
      </c>
      <c r="O97" s="90">
        <f t="shared" si="7"/>
        <v>0.4</v>
      </c>
      <c r="P97" s="90">
        <f t="shared" si="7"/>
        <v>48</v>
      </c>
      <c r="Q97" s="90">
        <f t="shared" si="7"/>
        <v>14.3</v>
      </c>
      <c r="R97" s="90">
        <f t="shared" si="7"/>
        <v>21</v>
      </c>
      <c r="S97" s="90">
        <f t="shared" si="7"/>
        <v>3.0999999999999996</v>
      </c>
      <c r="T97" s="15"/>
      <c r="U97" s="15"/>
      <c r="V97" s="15"/>
    </row>
    <row r="98" spans="1:22" ht="15.75" thickBot="1">
      <c r="A98" s="82" t="s">
        <v>37</v>
      </c>
      <c r="B98" s="70"/>
      <c r="C98" s="71">
        <f>C97+C93</f>
        <v>90</v>
      </c>
      <c r="D98" s="82"/>
      <c r="E98" s="82"/>
      <c r="F98" s="71">
        <f>F97+F93</f>
        <v>29.55</v>
      </c>
      <c r="G98" s="71">
        <f aca="true" t="shared" si="8" ref="G98:S98">G97+G93</f>
        <v>0</v>
      </c>
      <c r="H98" s="71">
        <f t="shared" si="8"/>
        <v>24.419999999999998</v>
      </c>
      <c r="I98" s="71">
        <f t="shared" si="8"/>
        <v>0</v>
      </c>
      <c r="J98" s="71">
        <f t="shared" si="8"/>
        <v>126.70999999999998</v>
      </c>
      <c r="K98" s="71">
        <f t="shared" si="8"/>
        <v>845.4000000000001</v>
      </c>
      <c r="L98" s="71">
        <f t="shared" si="8"/>
        <v>0.9299999999999999</v>
      </c>
      <c r="M98" s="71">
        <f t="shared" si="8"/>
        <v>90</v>
      </c>
      <c r="N98" s="71">
        <f t="shared" si="8"/>
        <v>11.280000000000001</v>
      </c>
      <c r="O98" s="71">
        <f t="shared" si="8"/>
        <v>8.899999999999999</v>
      </c>
      <c r="P98" s="71">
        <f t="shared" si="8"/>
        <v>234</v>
      </c>
      <c r="Q98" s="71">
        <f t="shared" si="8"/>
        <v>312.6</v>
      </c>
      <c r="R98" s="71">
        <f t="shared" si="8"/>
        <v>103</v>
      </c>
      <c r="S98" s="71">
        <f t="shared" si="8"/>
        <v>8.1</v>
      </c>
      <c r="T98" s="15"/>
      <c r="U98" s="15"/>
      <c r="V98" s="15"/>
    </row>
    <row r="99" spans="1:22" ht="15.75" thickBot="1">
      <c r="A99" s="20"/>
      <c r="B99" s="125"/>
      <c r="C99" s="18"/>
      <c r="D99" s="22"/>
      <c r="E99" s="23"/>
      <c r="F99" s="9"/>
      <c r="G99" s="7"/>
      <c r="H99" s="42"/>
      <c r="I99" s="19"/>
      <c r="J99" s="126"/>
      <c r="K99" s="20"/>
      <c r="L99" s="10"/>
      <c r="M99" s="10"/>
      <c r="N99" s="10"/>
      <c r="O99" s="10"/>
      <c r="P99" s="10"/>
      <c r="Q99" s="10"/>
      <c r="R99" s="10"/>
      <c r="S99" s="10"/>
      <c r="T99" s="15"/>
      <c r="U99" s="15"/>
      <c r="V99" s="15"/>
    </row>
    <row r="100" spans="1:22" ht="15">
      <c r="A100" s="4"/>
      <c r="B100" s="29"/>
      <c r="C100" s="30"/>
      <c r="D100" s="31"/>
      <c r="E100" s="28"/>
      <c r="F100" s="27"/>
      <c r="G100" s="27"/>
      <c r="H100" s="27"/>
      <c r="I100" s="32"/>
      <c r="J100" s="29"/>
      <c r="K100" s="28"/>
      <c r="L100" s="28"/>
      <c r="M100" s="28"/>
      <c r="N100" s="28"/>
      <c r="O100" s="28"/>
      <c r="P100" s="28"/>
      <c r="Q100" s="28"/>
      <c r="R100" s="28"/>
      <c r="S100" s="28"/>
      <c r="T100" s="33"/>
      <c r="U100" s="15"/>
      <c r="V100" s="15"/>
    </row>
    <row r="101" spans="1:22" ht="15">
      <c r="A101" s="43" t="s">
        <v>162</v>
      </c>
      <c r="B101" s="29"/>
      <c r="C101" s="30"/>
      <c r="D101" s="31"/>
      <c r="E101" s="28"/>
      <c r="F101" s="27"/>
      <c r="G101" s="27"/>
      <c r="H101" s="27"/>
      <c r="I101" s="32"/>
      <c r="J101" s="29"/>
      <c r="K101" s="28"/>
      <c r="L101" s="28"/>
      <c r="M101" s="28"/>
      <c r="N101" s="28"/>
      <c r="O101" s="28"/>
      <c r="P101" s="28"/>
      <c r="Q101" s="28"/>
      <c r="R101" s="28"/>
      <c r="S101" s="28"/>
      <c r="T101" s="33"/>
      <c r="U101" s="15"/>
      <c r="V101" s="15"/>
    </row>
    <row r="102" spans="1:22" ht="15">
      <c r="A102" s="43"/>
      <c r="B102" s="29"/>
      <c r="C102" s="30"/>
      <c r="D102" s="31"/>
      <c r="E102" s="28"/>
      <c r="F102" s="27"/>
      <c r="G102" s="27"/>
      <c r="H102" s="27"/>
      <c r="I102" s="32"/>
      <c r="J102" s="29"/>
      <c r="K102" s="28"/>
      <c r="L102" s="28"/>
      <c r="M102" s="28"/>
      <c r="N102" s="28"/>
      <c r="O102" s="28"/>
      <c r="P102" s="28"/>
      <c r="Q102" s="28"/>
      <c r="R102" s="28"/>
      <c r="S102" s="28"/>
      <c r="T102" s="33"/>
      <c r="U102" s="15"/>
      <c r="V102" s="15"/>
    </row>
    <row r="103" spans="1:22" ht="15">
      <c r="A103" s="43" t="s">
        <v>161</v>
      </c>
      <c r="B103" s="29"/>
      <c r="C103" s="30"/>
      <c r="D103" s="31"/>
      <c r="E103" s="28"/>
      <c r="F103" s="27"/>
      <c r="G103" s="27"/>
      <c r="H103" s="27"/>
      <c r="I103" s="32"/>
      <c r="J103" s="29"/>
      <c r="K103" s="28"/>
      <c r="L103" s="28"/>
      <c r="M103" s="28"/>
      <c r="N103" s="28"/>
      <c r="O103" s="28"/>
      <c r="P103" s="28"/>
      <c r="Q103" s="28"/>
      <c r="R103" s="28"/>
      <c r="S103" s="28"/>
      <c r="T103" s="33"/>
      <c r="U103" s="15"/>
      <c r="V103" s="15"/>
    </row>
    <row r="104" spans="1:22" ht="15">
      <c r="A104" s="28"/>
      <c r="B104" s="29"/>
      <c r="C104" s="30"/>
      <c r="D104" s="31"/>
      <c r="E104" s="28"/>
      <c r="F104" s="27"/>
      <c r="G104" s="27"/>
      <c r="H104" s="27"/>
      <c r="I104" s="32"/>
      <c r="J104" s="29"/>
      <c r="K104" s="28"/>
      <c r="L104" s="28"/>
      <c r="M104" s="28"/>
      <c r="N104" s="28"/>
      <c r="O104" s="28"/>
      <c r="P104" s="28"/>
      <c r="Q104" s="28"/>
      <c r="R104" s="28"/>
      <c r="S104" s="28"/>
      <c r="T104" s="33"/>
      <c r="U104" s="15"/>
      <c r="V104" s="15"/>
    </row>
    <row r="105" spans="1:22" ht="15">
      <c r="A105" s="28"/>
      <c r="B105" s="29"/>
      <c r="C105" s="30"/>
      <c r="D105" s="31"/>
      <c r="E105" s="28"/>
      <c r="F105" s="27"/>
      <c r="G105" s="27"/>
      <c r="H105" s="27"/>
      <c r="I105" s="32"/>
      <c r="J105" s="29"/>
      <c r="K105" s="28"/>
      <c r="L105" s="28"/>
      <c r="M105" s="28"/>
      <c r="N105" s="28"/>
      <c r="O105" s="28"/>
      <c r="P105" s="28"/>
      <c r="Q105" s="28"/>
      <c r="R105" s="28"/>
      <c r="S105" s="28"/>
      <c r="T105" s="33"/>
      <c r="U105" s="15"/>
      <c r="V105" s="15"/>
    </row>
    <row r="106" spans="1:22" ht="15.75">
      <c r="A106" s="274" t="s">
        <v>157</v>
      </c>
      <c r="B106" s="274"/>
      <c r="C106" s="25"/>
      <c r="D106" s="25"/>
      <c r="E106" s="25"/>
      <c r="F106" s="25"/>
      <c r="G106" s="25"/>
      <c r="H106" s="25"/>
      <c r="I106" s="25"/>
      <c r="J106" s="25"/>
      <c r="K106" s="25"/>
      <c r="L106" s="275" t="s">
        <v>158</v>
      </c>
      <c r="M106" s="275"/>
      <c r="N106" s="275"/>
      <c r="O106" s="275"/>
      <c r="P106" s="275"/>
      <c r="Q106" s="275"/>
      <c r="R106" s="275"/>
      <c r="S106" s="25"/>
      <c r="T106" s="33"/>
      <c r="U106" s="15"/>
      <c r="V106" s="15"/>
    </row>
    <row r="107" spans="1:22" ht="15">
      <c r="A107" s="25"/>
      <c r="B107" s="25"/>
      <c r="C107" s="25"/>
      <c r="D107" s="25"/>
      <c r="E107" s="25"/>
      <c r="F107" s="25"/>
      <c r="G107" s="25"/>
      <c r="H107" s="25"/>
      <c r="I107" s="25"/>
      <c r="J107" s="25"/>
      <c r="K107" s="25"/>
      <c r="L107" s="25"/>
      <c r="M107" s="25"/>
      <c r="N107" s="25"/>
      <c r="O107" s="25"/>
      <c r="P107" s="25"/>
      <c r="Q107" s="25"/>
      <c r="R107" s="25"/>
      <c r="S107" s="25"/>
      <c r="T107" s="33"/>
      <c r="U107" s="15"/>
      <c r="V107" s="15"/>
    </row>
    <row r="108" spans="1:22" ht="15.7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74" t="s">
        <v>159</v>
      </c>
      <c r="M108" s="274"/>
      <c r="N108" s="274"/>
      <c r="O108" s="274"/>
      <c r="P108" s="274"/>
      <c r="Q108" s="274"/>
      <c r="R108" s="274"/>
      <c r="S108" s="25"/>
      <c r="T108" s="33"/>
      <c r="U108" s="15"/>
      <c r="V108" s="15"/>
    </row>
    <row r="109" spans="1:22" ht="1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5"/>
      <c r="M109" s="25"/>
      <c r="N109" s="25"/>
      <c r="O109" s="25"/>
      <c r="P109" s="25"/>
      <c r="Q109" s="25"/>
      <c r="R109" s="25"/>
      <c r="S109" s="25"/>
      <c r="T109" s="33"/>
      <c r="U109" s="15"/>
      <c r="V109" s="15"/>
    </row>
    <row r="110" spans="1:22" ht="30" customHeight="1">
      <c r="A110" s="276" t="s">
        <v>175</v>
      </c>
      <c r="B110" s="276"/>
      <c r="C110" s="276"/>
      <c r="D110" s="276"/>
      <c r="E110" s="276"/>
      <c r="F110" s="276"/>
      <c r="G110" s="276"/>
      <c r="H110" s="276"/>
      <c r="I110" s="276"/>
      <c r="J110" s="276"/>
      <c r="K110" s="276"/>
      <c r="L110" s="276"/>
      <c r="M110" s="276"/>
      <c r="N110" s="276"/>
      <c r="O110" s="276"/>
      <c r="P110" s="276"/>
      <c r="Q110" s="276"/>
      <c r="R110" s="276"/>
      <c r="S110" s="276"/>
      <c r="T110" s="33"/>
      <c r="U110" s="15"/>
      <c r="V110" s="15"/>
    </row>
    <row r="111" spans="1:22" ht="15">
      <c r="A111" s="25"/>
      <c r="B111" s="25"/>
      <c r="C111" s="25"/>
      <c r="D111" s="25"/>
      <c r="E111" s="25"/>
      <c r="F111" s="25"/>
      <c r="G111" s="25"/>
      <c r="H111" s="25"/>
      <c r="I111" s="25"/>
      <c r="J111" s="25"/>
      <c r="K111" s="25"/>
      <c r="L111" s="25"/>
      <c r="M111" s="25"/>
      <c r="N111" s="25"/>
      <c r="O111" s="25"/>
      <c r="P111" s="25"/>
      <c r="Q111" s="25"/>
      <c r="R111" s="25"/>
      <c r="S111" s="25"/>
      <c r="T111" s="33"/>
      <c r="U111" s="15"/>
      <c r="V111" s="15"/>
    </row>
    <row r="112" spans="1:22" ht="15">
      <c r="A112" s="275" t="s">
        <v>160</v>
      </c>
      <c r="B112" s="275"/>
      <c r="C112" s="275"/>
      <c r="D112" s="275"/>
      <c r="E112" s="275"/>
      <c r="F112" s="275"/>
      <c r="G112" s="275"/>
      <c r="H112" s="275"/>
      <c r="I112" s="275"/>
      <c r="J112" s="275"/>
      <c r="K112" s="275"/>
      <c r="L112" s="275"/>
      <c r="M112" s="275"/>
      <c r="N112" s="275"/>
      <c r="O112" s="275"/>
      <c r="P112" s="275"/>
      <c r="Q112" s="275"/>
      <c r="R112" s="275"/>
      <c r="S112" s="275"/>
      <c r="T112" s="33"/>
      <c r="U112" s="15"/>
      <c r="V112" s="15"/>
    </row>
    <row r="113" spans="1:22" ht="15.75" thickBot="1">
      <c r="A113" s="28"/>
      <c r="B113" s="29"/>
      <c r="C113" s="30"/>
      <c r="D113" s="31"/>
      <c r="E113" s="28"/>
      <c r="F113" s="27"/>
      <c r="G113" s="27"/>
      <c r="H113" s="27"/>
      <c r="I113" s="32"/>
      <c r="J113" s="29"/>
      <c r="K113" s="28"/>
      <c r="L113" s="28"/>
      <c r="M113" s="28"/>
      <c r="N113" s="28"/>
      <c r="O113" s="28"/>
      <c r="P113" s="28"/>
      <c r="Q113" s="28"/>
      <c r="R113" s="28"/>
      <c r="S113" s="28"/>
      <c r="T113" s="33"/>
      <c r="U113" s="15"/>
      <c r="V113" s="15"/>
    </row>
    <row r="114" spans="1:22" ht="15">
      <c r="A114" s="261" t="s">
        <v>0</v>
      </c>
      <c r="B114" s="24" t="s">
        <v>1</v>
      </c>
      <c r="C114" s="2" t="s">
        <v>2</v>
      </c>
      <c r="D114" s="277" t="s">
        <v>3</v>
      </c>
      <c r="E114" s="280" t="s">
        <v>4</v>
      </c>
      <c r="F114" s="283" t="s">
        <v>5</v>
      </c>
      <c r="G114" s="284"/>
      <c r="H114" s="264" t="s">
        <v>6</v>
      </c>
      <c r="I114" s="266"/>
      <c r="J114" s="3" t="s">
        <v>7</v>
      </c>
      <c r="K114" s="261" t="s">
        <v>8</v>
      </c>
      <c r="L114" s="264" t="s">
        <v>9</v>
      </c>
      <c r="M114" s="265"/>
      <c r="N114" s="265"/>
      <c r="O114" s="266"/>
      <c r="P114" s="267" t="s">
        <v>10</v>
      </c>
      <c r="Q114" s="265"/>
      <c r="R114" s="265"/>
      <c r="S114" s="266"/>
      <c r="T114" s="33"/>
      <c r="U114" s="15"/>
      <c r="V114" s="15"/>
    </row>
    <row r="115" spans="1:22" ht="15.75" thickBot="1">
      <c r="A115" s="262"/>
      <c r="B115" s="4" t="s">
        <v>11</v>
      </c>
      <c r="C115" s="268"/>
      <c r="D115" s="278"/>
      <c r="E115" s="281"/>
      <c r="F115" s="285"/>
      <c r="G115" s="286"/>
      <c r="H115" s="287"/>
      <c r="I115" s="288"/>
      <c r="J115" s="5" t="s">
        <v>11</v>
      </c>
      <c r="K115" s="262"/>
      <c r="L115" s="270" t="s">
        <v>12</v>
      </c>
      <c r="M115" s="271"/>
      <c r="N115" s="271"/>
      <c r="O115" s="272"/>
      <c r="P115" s="273" t="s">
        <v>13</v>
      </c>
      <c r="Q115" s="271"/>
      <c r="R115" s="271"/>
      <c r="S115" s="272"/>
      <c r="T115" s="33"/>
      <c r="U115" s="15"/>
      <c r="V115" s="15"/>
    </row>
    <row r="116" spans="1:22" ht="67.5" customHeight="1">
      <c r="A116" s="262"/>
      <c r="B116" s="254"/>
      <c r="C116" s="268"/>
      <c r="D116" s="278"/>
      <c r="E116" s="281"/>
      <c r="F116" s="5" t="s">
        <v>14</v>
      </c>
      <c r="G116" s="6" t="s">
        <v>15</v>
      </c>
      <c r="H116" s="5" t="s">
        <v>14</v>
      </c>
      <c r="I116" s="256" t="s">
        <v>16</v>
      </c>
      <c r="J116" s="259"/>
      <c r="K116" s="262"/>
      <c r="L116" s="261" t="s">
        <v>17</v>
      </c>
      <c r="M116" s="261" t="s">
        <v>18</v>
      </c>
      <c r="N116" s="261" t="s">
        <v>19</v>
      </c>
      <c r="O116" s="261" t="s">
        <v>20</v>
      </c>
      <c r="P116" s="261" t="s">
        <v>21</v>
      </c>
      <c r="Q116" s="261" t="s">
        <v>22</v>
      </c>
      <c r="R116" s="261" t="s">
        <v>23</v>
      </c>
      <c r="S116" s="261" t="s">
        <v>24</v>
      </c>
      <c r="T116" s="33"/>
      <c r="U116" s="15"/>
      <c r="V116" s="15"/>
    </row>
    <row r="117" spans="1:22" ht="13.5" customHeight="1" thickBot="1">
      <c r="A117" s="262"/>
      <c r="B117" s="254"/>
      <c r="C117" s="268"/>
      <c r="D117" s="278"/>
      <c r="E117" s="281"/>
      <c r="F117" s="5" t="s">
        <v>11</v>
      </c>
      <c r="G117" s="6" t="s">
        <v>25</v>
      </c>
      <c r="H117" s="5" t="s">
        <v>11</v>
      </c>
      <c r="I117" s="257"/>
      <c r="J117" s="259"/>
      <c r="K117" s="262"/>
      <c r="L117" s="262"/>
      <c r="M117" s="262"/>
      <c r="N117" s="262"/>
      <c r="O117" s="262"/>
      <c r="P117" s="262"/>
      <c r="Q117" s="262"/>
      <c r="R117" s="262"/>
      <c r="S117" s="262"/>
      <c r="T117" s="33"/>
      <c r="U117" s="15"/>
      <c r="V117" s="15"/>
    </row>
    <row r="118" spans="1:22" ht="15.75" hidden="1" thickBot="1">
      <c r="A118" s="262"/>
      <c r="B118" s="254"/>
      <c r="C118" s="268"/>
      <c r="D118" s="278"/>
      <c r="E118" s="281"/>
      <c r="F118" s="7"/>
      <c r="G118" s="8" t="s">
        <v>11</v>
      </c>
      <c r="H118" s="7"/>
      <c r="I118" s="257"/>
      <c r="J118" s="259"/>
      <c r="K118" s="262"/>
      <c r="L118" s="262"/>
      <c r="M118" s="262"/>
      <c r="N118" s="262"/>
      <c r="O118" s="262"/>
      <c r="P118" s="262"/>
      <c r="Q118" s="262"/>
      <c r="R118" s="262"/>
      <c r="S118" s="262"/>
      <c r="T118" s="33"/>
      <c r="U118" s="15"/>
      <c r="V118" s="15"/>
    </row>
    <row r="119" spans="1:22" ht="15.75" hidden="1" thickBot="1">
      <c r="A119" s="263"/>
      <c r="B119" s="255"/>
      <c r="C119" s="269"/>
      <c r="D119" s="279"/>
      <c r="E119" s="282"/>
      <c r="F119" s="9"/>
      <c r="G119" s="7"/>
      <c r="H119" s="7"/>
      <c r="I119" s="258"/>
      <c r="J119" s="260"/>
      <c r="K119" s="263"/>
      <c r="L119" s="5"/>
      <c r="M119" s="5"/>
      <c r="N119" s="5"/>
      <c r="O119" s="5"/>
      <c r="P119" s="5"/>
      <c r="Q119" s="5"/>
      <c r="R119" s="5"/>
      <c r="S119" s="5"/>
      <c r="T119" s="33"/>
      <c r="U119" s="15"/>
      <c r="V119" s="15"/>
    </row>
    <row r="120" spans="1:22" ht="15.75" thickBot="1">
      <c r="A120" s="251" t="s">
        <v>52</v>
      </c>
      <c r="B120" s="252"/>
      <c r="C120" s="252"/>
      <c r="D120" s="252"/>
      <c r="E120" s="252"/>
      <c r="F120" s="252"/>
      <c r="G120" s="252"/>
      <c r="H120" s="252"/>
      <c r="I120" s="252"/>
      <c r="J120" s="252"/>
      <c r="K120" s="252"/>
      <c r="L120" s="252"/>
      <c r="M120" s="252"/>
      <c r="N120" s="252"/>
      <c r="O120" s="252"/>
      <c r="P120" s="252"/>
      <c r="Q120" s="252"/>
      <c r="R120" s="252"/>
      <c r="S120" s="253"/>
      <c r="T120" s="15"/>
      <c r="U120" s="15"/>
      <c r="V120" s="15"/>
    </row>
    <row r="121" spans="1:22" ht="15.75" thickBot="1">
      <c r="A121" s="251" t="s">
        <v>34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3"/>
      <c r="T121" s="15"/>
      <c r="U121" s="15"/>
      <c r="V121" s="15"/>
    </row>
    <row r="122" spans="1:22" ht="15.75" thickBot="1">
      <c r="A122" s="73" t="s">
        <v>193</v>
      </c>
      <c r="B122" s="50">
        <v>60</v>
      </c>
      <c r="C122" s="59">
        <v>11.72</v>
      </c>
      <c r="D122" s="64" t="s">
        <v>31</v>
      </c>
      <c r="E122" s="64" t="s">
        <v>31</v>
      </c>
      <c r="F122" s="61">
        <v>1.6</v>
      </c>
      <c r="G122" s="61"/>
      <c r="H122" s="61">
        <v>5.1</v>
      </c>
      <c r="I122" s="61"/>
      <c r="J122" s="61">
        <v>6.9</v>
      </c>
      <c r="K122" s="61">
        <v>80</v>
      </c>
      <c r="L122" s="61">
        <v>0.03</v>
      </c>
      <c r="M122" s="61">
        <v>39</v>
      </c>
      <c r="N122" s="61">
        <v>0.04</v>
      </c>
      <c r="O122" s="52">
        <v>2.4</v>
      </c>
      <c r="P122" s="61">
        <v>52</v>
      </c>
      <c r="Q122" s="50">
        <v>27</v>
      </c>
      <c r="R122" s="50">
        <v>15</v>
      </c>
      <c r="S122" s="52">
        <v>0.7</v>
      </c>
      <c r="T122" s="15"/>
      <c r="U122" s="15"/>
      <c r="V122" s="15"/>
    </row>
    <row r="123" spans="1:22" ht="26.25" thickBot="1">
      <c r="A123" s="44" t="s">
        <v>151</v>
      </c>
      <c r="B123" s="50" t="s">
        <v>42</v>
      </c>
      <c r="C123" s="59">
        <v>12.32</v>
      </c>
      <c r="D123" s="64">
        <v>2009</v>
      </c>
      <c r="E123" s="64">
        <v>162</v>
      </c>
      <c r="F123" s="52">
        <v>6.4</v>
      </c>
      <c r="G123" s="52"/>
      <c r="H123" s="52">
        <v>4.5</v>
      </c>
      <c r="I123" s="52"/>
      <c r="J123" s="52">
        <v>18.6</v>
      </c>
      <c r="K123" s="52">
        <v>141</v>
      </c>
      <c r="L123" s="52">
        <v>0.16</v>
      </c>
      <c r="M123" s="52">
        <v>6</v>
      </c>
      <c r="N123" s="52">
        <v>0.21</v>
      </c>
      <c r="O123" s="64">
        <v>0.3</v>
      </c>
      <c r="P123" s="52">
        <v>50</v>
      </c>
      <c r="Q123" s="64">
        <v>139</v>
      </c>
      <c r="R123" s="64">
        <v>38</v>
      </c>
      <c r="S123" s="64">
        <v>1.9</v>
      </c>
      <c r="T123" s="15"/>
      <c r="U123" s="15"/>
      <c r="V123" s="15"/>
    </row>
    <row r="124" spans="1:22" ht="17.25" customHeight="1" thickBot="1">
      <c r="A124" s="73" t="s">
        <v>110</v>
      </c>
      <c r="B124" s="50" t="s">
        <v>62</v>
      </c>
      <c r="C124" s="59">
        <v>19.17</v>
      </c>
      <c r="D124" s="64">
        <v>2008</v>
      </c>
      <c r="E124" s="64">
        <v>307</v>
      </c>
      <c r="F124" s="61">
        <v>5.6</v>
      </c>
      <c r="G124" s="61"/>
      <c r="H124" s="61">
        <v>13.8</v>
      </c>
      <c r="I124" s="61"/>
      <c r="J124" s="61">
        <v>0.2</v>
      </c>
      <c r="K124" s="61">
        <v>296</v>
      </c>
      <c r="L124" s="61">
        <v>0.1</v>
      </c>
      <c r="M124" s="61">
        <v>0</v>
      </c>
      <c r="N124" s="61">
        <v>0.01</v>
      </c>
      <c r="O124" s="50">
        <v>0.2</v>
      </c>
      <c r="P124" s="65">
        <v>18</v>
      </c>
      <c r="Q124" s="52">
        <v>81</v>
      </c>
      <c r="R124" s="50">
        <v>10</v>
      </c>
      <c r="S124" s="52">
        <v>1</v>
      </c>
      <c r="T124" s="15"/>
      <c r="U124" s="15"/>
      <c r="V124" s="15"/>
    </row>
    <row r="125" spans="1:22" ht="15.75" thickBot="1">
      <c r="A125" s="73" t="s">
        <v>101</v>
      </c>
      <c r="B125" s="50">
        <v>150</v>
      </c>
      <c r="C125" s="59">
        <v>5.48</v>
      </c>
      <c r="D125" s="64">
        <v>2008</v>
      </c>
      <c r="E125" s="64">
        <v>323</v>
      </c>
      <c r="F125" s="61">
        <v>3.6</v>
      </c>
      <c r="G125" s="61"/>
      <c r="H125" s="61">
        <v>4.6</v>
      </c>
      <c r="I125" s="61"/>
      <c r="J125" s="61">
        <v>37.7</v>
      </c>
      <c r="K125" s="61">
        <v>206</v>
      </c>
      <c r="L125" s="61">
        <v>0.03</v>
      </c>
      <c r="M125" s="61">
        <v>0</v>
      </c>
      <c r="N125" s="61">
        <v>0.03</v>
      </c>
      <c r="O125" s="52">
        <v>0.3</v>
      </c>
      <c r="P125" s="61">
        <v>11</v>
      </c>
      <c r="Q125" s="50">
        <v>78</v>
      </c>
      <c r="R125" s="50">
        <v>26</v>
      </c>
      <c r="S125" s="52">
        <v>0.6</v>
      </c>
      <c r="T125" s="15"/>
      <c r="U125" s="15"/>
      <c r="V125" s="15"/>
    </row>
    <row r="126" spans="1:22" ht="15.75" thickBot="1">
      <c r="A126" s="44" t="s">
        <v>111</v>
      </c>
      <c r="B126" s="50">
        <v>200</v>
      </c>
      <c r="C126" s="59">
        <v>4.28</v>
      </c>
      <c r="D126" s="60">
        <v>2008</v>
      </c>
      <c r="E126" s="60">
        <v>401</v>
      </c>
      <c r="F126" s="52">
        <v>0.6</v>
      </c>
      <c r="G126" s="62"/>
      <c r="H126" s="62">
        <v>0.1</v>
      </c>
      <c r="I126" s="62"/>
      <c r="J126" s="62">
        <v>31.7</v>
      </c>
      <c r="K126" s="62">
        <v>131</v>
      </c>
      <c r="L126" s="62">
        <v>0.02</v>
      </c>
      <c r="M126" s="62">
        <v>0</v>
      </c>
      <c r="N126" s="62">
        <v>0.01</v>
      </c>
      <c r="O126" s="62">
        <v>0.5</v>
      </c>
      <c r="P126" s="52">
        <v>21</v>
      </c>
      <c r="Q126" s="50">
        <v>23</v>
      </c>
      <c r="R126" s="52">
        <v>16</v>
      </c>
      <c r="S126" s="62">
        <v>0.7</v>
      </c>
      <c r="T126" s="15"/>
      <c r="U126" s="15"/>
      <c r="V126" s="15"/>
    </row>
    <row r="127" spans="1:22" ht="26.25" thickBot="1">
      <c r="A127" s="44" t="s">
        <v>91</v>
      </c>
      <c r="B127" s="50">
        <v>30</v>
      </c>
      <c r="C127" s="59">
        <v>1.51</v>
      </c>
      <c r="D127" s="64" t="s">
        <v>31</v>
      </c>
      <c r="E127" s="64" t="s">
        <v>31</v>
      </c>
      <c r="F127" s="64">
        <v>4.8</v>
      </c>
      <c r="G127" s="64"/>
      <c r="H127" s="64">
        <v>0.3</v>
      </c>
      <c r="I127" s="64"/>
      <c r="J127" s="64">
        <v>21</v>
      </c>
      <c r="K127" s="64">
        <v>100.7</v>
      </c>
      <c r="L127" s="64">
        <v>0.6</v>
      </c>
      <c r="M127" s="64">
        <v>0</v>
      </c>
      <c r="N127" s="64">
        <v>3</v>
      </c>
      <c r="O127" s="64">
        <v>1.8</v>
      </c>
      <c r="P127" s="64">
        <v>75</v>
      </c>
      <c r="Q127" s="64">
        <v>2.3</v>
      </c>
      <c r="R127" s="64">
        <v>15</v>
      </c>
      <c r="S127" s="64">
        <v>0.6</v>
      </c>
      <c r="T127" s="15"/>
      <c r="U127" s="15"/>
      <c r="V127" s="15"/>
    </row>
    <row r="128" spans="1:22" ht="15.75" thickBot="1">
      <c r="A128" s="82" t="s">
        <v>55</v>
      </c>
      <c r="B128" s="70"/>
      <c r="C128" s="71">
        <f>SUM(C122:C127)</f>
        <v>54.48</v>
      </c>
      <c r="D128" s="71"/>
      <c r="E128" s="71"/>
      <c r="F128" s="71">
        <f>SUM(F122:F127)</f>
        <v>22.6</v>
      </c>
      <c r="G128" s="71">
        <f aca="true" t="shared" si="9" ref="G128:S128">SUM(G122:G127)</f>
        <v>0</v>
      </c>
      <c r="H128" s="71">
        <f t="shared" si="9"/>
        <v>28.400000000000002</v>
      </c>
      <c r="I128" s="71">
        <f t="shared" si="9"/>
        <v>0</v>
      </c>
      <c r="J128" s="71">
        <f t="shared" si="9"/>
        <v>116.10000000000001</v>
      </c>
      <c r="K128" s="71">
        <f t="shared" si="9"/>
        <v>954.7</v>
      </c>
      <c r="L128" s="71">
        <f t="shared" si="9"/>
        <v>0.9400000000000001</v>
      </c>
      <c r="M128" s="71">
        <f t="shared" si="9"/>
        <v>45</v>
      </c>
      <c r="N128" s="71">
        <f t="shared" si="9"/>
        <v>3.3</v>
      </c>
      <c r="O128" s="71">
        <f t="shared" si="9"/>
        <v>5.5</v>
      </c>
      <c r="P128" s="71">
        <f t="shared" si="9"/>
        <v>227</v>
      </c>
      <c r="Q128" s="71">
        <f t="shared" si="9"/>
        <v>350.3</v>
      </c>
      <c r="R128" s="71">
        <f t="shared" si="9"/>
        <v>120</v>
      </c>
      <c r="S128" s="71">
        <f t="shared" si="9"/>
        <v>5.499999999999999</v>
      </c>
      <c r="T128" s="15"/>
      <c r="U128" s="15"/>
      <c r="V128" s="15"/>
    </row>
    <row r="129" spans="1:22" ht="15.75" thickBot="1">
      <c r="A129" s="251" t="s">
        <v>130</v>
      </c>
      <c r="B129" s="252"/>
      <c r="C129" s="252"/>
      <c r="D129" s="252"/>
      <c r="E129" s="252"/>
      <c r="F129" s="252"/>
      <c r="G129" s="252"/>
      <c r="H129" s="252"/>
      <c r="I129" s="252"/>
      <c r="J129" s="252"/>
      <c r="K129" s="252"/>
      <c r="L129" s="252"/>
      <c r="M129" s="252"/>
      <c r="N129" s="252"/>
      <c r="O129" s="252"/>
      <c r="P129" s="252"/>
      <c r="Q129" s="252"/>
      <c r="R129" s="252"/>
      <c r="S129" s="253"/>
      <c r="T129" s="15"/>
      <c r="U129" s="15"/>
      <c r="V129" s="15"/>
    </row>
    <row r="130" spans="1:22" ht="16.5" customHeight="1" thickBot="1">
      <c r="A130" s="72" t="s">
        <v>180</v>
      </c>
      <c r="B130" s="50">
        <v>50</v>
      </c>
      <c r="C130" s="59">
        <v>24</v>
      </c>
      <c r="D130" s="59" t="s">
        <v>31</v>
      </c>
      <c r="E130" s="59" t="s">
        <v>31</v>
      </c>
      <c r="F130" s="59">
        <v>7.5</v>
      </c>
      <c r="G130" s="59">
        <v>9.8</v>
      </c>
      <c r="H130" s="59">
        <v>9.8</v>
      </c>
      <c r="I130" s="59">
        <v>417</v>
      </c>
      <c r="J130" s="59">
        <v>94.4</v>
      </c>
      <c r="K130" s="59">
        <v>417</v>
      </c>
      <c r="L130" s="59">
        <v>0.08</v>
      </c>
      <c r="M130" s="59">
        <v>0</v>
      </c>
      <c r="N130" s="59">
        <v>11</v>
      </c>
      <c r="O130" s="59">
        <v>3.5</v>
      </c>
      <c r="P130" s="59">
        <v>29</v>
      </c>
      <c r="Q130" s="59">
        <v>90</v>
      </c>
      <c r="R130" s="59">
        <v>20</v>
      </c>
      <c r="S130" s="59">
        <v>21</v>
      </c>
      <c r="T130" s="15"/>
      <c r="U130" s="15"/>
      <c r="V130" s="15"/>
    </row>
    <row r="131" spans="1:22" ht="15.75" thickBot="1">
      <c r="A131" s="80" t="s">
        <v>181</v>
      </c>
      <c r="B131" s="50">
        <v>125</v>
      </c>
      <c r="C131" s="59">
        <v>11.52</v>
      </c>
      <c r="D131" s="64" t="s">
        <v>31</v>
      </c>
      <c r="E131" s="64" t="s">
        <v>31</v>
      </c>
      <c r="F131" s="59">
        <v>0.45</v>
      </c>
      <c r="G131" s="59"/>
      <c r="H131" s="59">
        <v>0.09</v>
      </c>
      <c r="I131" s="59"/>
      <c r="J131" s="59">
        <v>8.91</v>
      </c>
      <c r="K131" s="59">
        <v>38.7</v>
      </c>
      <c r="L131" s="59">
        <v>0.02</v>
      </c>
      <c r="M131" s="59">
        <v>4</v>
      </c>
      <c r="N131" s="59">
        <v>0</v>
      </c>
      <c r="O131" s="59">
        <v>0.2</v>
      </c>
      <c r="P131" s="59">
        <v>14</v>
      </c>
      <c r="Q131" s="59">
        <v>14</v>
      </c>
      <c r="R131" s="59">
        <v>8</v>
      </c>
      <c r="S131" s="59">
        <v>2.8</v>
      </c>
      <c r="T131" s="15"/>
      <c r="U131" s="15"/>
      <c r="V131" s="15"/>
    </row>
    <row r="132" spans="1:22" ht="15.75" thickBot="1">
      <c r="A132" s="69" t="s">
        <v>32</v>
      </c>
      <c r="B132" s="70"/>
      <c r="C132" s="71">
        <f>SUM(C130:C131)</f>
        <v>35.519999999999996</v>
      </c>
      <c r="D132" s="71"/>
      <c r="E132" s="71"/>
      <c r="F132" s="71">
        <f aca="true" t="shared" si="10" ref="F132:S132">SUM(F130:F131)</f>
        <v>7.95</v>
      </c>
      <c r="G132" s="71">
        <f t="shared" si="10"/>
        <v>9.8</v>
      </c>
      <c r="H132" s="71">
        <f t="shared" si="10"/>
        <v>9.89</v>
      </c>
      <c r="I132" s="71">
        <f t="shared" si="10"/>
        <v>417</v>
      </c>
      <c r="J132" s="71">
        <f t="shared" si="10"/>
        <v>103.31</v>
      </c>
      <c r="K132" s="71">
        <f t="shared" si="10"/>
        <v>455.7</v>
      </c>
      <c r="L132" s="71">
        <f t="shared" si="10"/>
        <v>0.1</v>
      </c>
      <c r="M132" s="71">
        <f t="shared" si="10"/>
        <v>4</v>
      </c>
      <c r="N132" s="71">
        <f t="shared" si="10"/>
        <v>11</v>
      </c>
      <c r="O132" s="71">
        <f t="shared" si="10"/>
        <v>3.7</v>
      </c>
      <c r="P132" s="71">
        <f t="shared" si="10"/>
        <v>43</v>
      </c>
      <c r="Q132" s="71">
        <f t="shared" si="10"/>
        <v>104</v>
      </c>
      <c r="R132" s="71">
        <f t="shared" si="10"/>
        <v>28</v>
      </c>
      <c r="S132" s="71">
        <f t="shared" si="10"/>
        <v>23.8</v>
      </c>
      <c r="T132" s="15"/>
      <c r="U132" s="15"/>
      <c r="V132" s="15"/>
    </row>
    <row r="133" spans="1:22" ht="15.75" thickBot="1">
      <c r="A133" s="82" t="s">
        <v>37</v>
      </c>
      <c r="B133" s="70"/>
      <c r="C133" s="71">
        <f>C132+C128</f>
        <v>90</v>
      </c>
      <c r="D133" s="71"/>
      <c r="E133" s="71"/>
      <c r="F133" s="71">
        <f aca="true" t="shared" si="11" ref="F133:S133">F132+F128</f>
        <v>30.55</v>
      </c>
      <c r="G133" s="71">
        <f t="shared" si="11"/>
        <v>9.8</v>
      </c>
      <c r="H133" s="71">
        <f t="shared" si="11"/>
        <v>38.290000000000006</v>
      </c>
      <c r="I133" s="71">
        <f t="shared" si="11"/>
        <v>417</v>
      </c>
      <c r="J133" s="71">
        <f t="shared" si="11"/>
        <v>219.41000000000003</v>
      </c>
      <c r="K133" s="71">
        <f t="shared" si="11"/>
        <v>1410.4</v>
      </c>
      <c r="L133" s="71">
        <f t="shared" si="11"/>
        <v>1.04</v>
      </c>
      <c r="M133" s="71">
        <f t="shared" si="11"/>
        <v>49</v>
      </c>
      <c r="N133" s="71">
        <f t="shared" si="11"/>
        <v>14.3</v>
      </c>
      <c r="O133" s="71">
        <f t="shared" si="11"/>
        <v>9.2</v>
      </c>
      <c r="P133" s="71">
        <f t="shared" si="11"/>
        <v>270</v>
      </c>
      <c r="Q133" s="71">
        <f t="shared" si="11"/>
        <v>454.3</v>
      </c>
      <c r="R133" s="71">
        <f t="shared" si="11"/>
        <v>148</v>
      </c>
      <c r="S133" s="71">
        <f t="shared" si="11"/>
        <v>29.3</v>
      </c>
      <c r="T133" s="15"/>
      <c r="U133" s="15"/>
      <c r="V133" s="15"/>
    </row>
    <row r="134" spans="1:22" ht="15.75" thickBot="1">
      <c r="A134" s="20"/>
      <c r="B134" s="125"/>
      <c r="C134" s="18"/>
      <c r="D134" s="22"/>
      <c r="E134" s="23"/>
      <c r="F134" s="9"/>
      <c r="G134" s="7"/>
      <c r="H134" s="42"/>
      <c r="I134" s="19"/>
      <c r="J134" s="126"/>
      <c r="K134" s="20"/>
      <c r="L134" s="10"/>
      <c r="M134" s="10"/>
      <c r="N134" s="10"/>
      <c r="O134" s="10"/>
      <c r="P134" s="10"/>
      <c r="Q134" s="10"/>
      <c r="R134" s="10"/>
      <c r="S134" s="10"/>
      <c r="T134" s="15"/>
      <c r="U134" s="15"/>
      <c r="V134" s="15"/>
    </row>
    <row r="135" spans="1:22" ht="15">
      <c r="A135" s="4"/>
      <c r="B135" s="29"/>
      <c r="C135" s="30"/>
      <c r="D135" s="31"/>
      <c r="E135" s="28"/>
      <c r="F135" s="27"/>
      <c r="G135" s="27"/>
      <c r="H135" s="27"/>
      <c r="I135" s="32"/>
      <c r="J135" s="29"/>
      <c r="K135" s="28"/>
      <c r="L135" s="28"/>
      <c r="M135" s="28"/>
      <c r="N135" s="28"/>
      <c r="O135" s="28"/>
      <c r="P135" s="28"/>
      <c r="Q135" s="28"/>
      <c r="R135" s="28"/>
      <c r="S135" s="28"/>
      <c r="T135" s="33"/>
      <c r="U135" s="15"/>
      <c r="V135" s="15"/>
    </row>
    <row r="136" spans="1:22" ht="15">
      <c r="A136" s="43" t="s">
        <v>162</v>
      </c>
      <c r="B136" s="29"/>
      <c r="C136" s="30"/>
      <c r="D136" s="31"/>
      <c r="E136" s="28"/>
      <c r="F136" s="27"/>
      <c r="G136" s="27"/>
      <c r="H136" s="27"/>
      <c r="I136" s="32"/>
      <c r="J136" s="29"/>
      <c r="K136" s="28"/>
      <c r="L136" s="28"/>
      <c r="M136" s="28"/>
      <c r="N136" s="28"/>
      <c r="O136" s="28"/>
      <c r="P136" s="28"/>
      <c r="Q136" s="28"/>
      <c r="R136" s="28"/>
      <c r="S136" s="28"/>
      <c r="T136" s="33"/>
      <c r="U136" s="15"/>
      <c r="V136" s="15"/>
    </row>
    <row r="137" spans="1:22" ht="15">
      <c r="A137" s="43"/>
      <c r="B137" s="29"/>
      <c r="C137" s="30"/>
      <c r="D137" s="31"/>
      <c r="E137" s="28"/>
      <c r="F137" s="27"/>
      <c r="G137" s="27"/>
      <c r="H137" s="27"/>
      <c r="I137" s="32"/>
      <c r="J137" s="29"/>
      <c r="K137" s="28"/>
      <c r="L137" s="28"/>
      <c r="M137" s="28"/>
      <c r="N137" s="28"/>
      <c r="O137" s="28"/>
      <c r="P137" s="28"/>
      <c r="Q137" s="28"/>
      <c r="R137" s="28"/>
      <c r="S137" s="28"/>
      <c r="T137" s="33"/>
      <c r="U137" s="15"/>
      <c r="V137" s="15"/>
    </row>
    <row r="138" spans="1:22" ht="15">
      <c r="A138" s="43" t="s">
        <v>161</v>
      </c>
      <c r="B138" s="29"/>
      <c r="C138" s="30"/>
      <c r="D138" s="31"/>
      <c r="E138" s="28"/>
      <c r="F138" s="27"/>
      <c r="G138" s="27"/>
      <c r="H138" s="27"/>
      <c r="I138" s="32"/>
      <c r="J138" s="29"/>
      <c r="K138" s="28"/>
      <c r="L138" s="28"/>
      <c r="M138" s="28"/>
      <c r="N138" s="28"/>
      <c r="O138" s="28"/>
      <c r="P138" s="28"/>
      <c r="Q138" s="28"/>
      <c r="R138" s="28"/>
      <c r="S138" s="28"/>
      <c r="T138" s="33"/>
      <c r="U138" s="15"/>
      <c r="V138" s="15"/>
    </row>
    <row r="139" spans="1:22" ht="15">
      <c r="A139" s="28"/>
      <c r="B139" s="29"/>
      <c r="C139" s="30"/>
      <c r="D139" s="31"/>
      <c r="E139" s="28"/>
      <c r="F139" s="27"/>
      <c r="G139" s="27"/>
      <c r="H139" s="27"/>
      <c r="I139" s="32"/>
      <c r="J139" s="29"/>
      <c r="K139" s="28"/>
      <c r="L139" s="28"/>
      <c r="M139" s="28"/>
      <c r="N139" s="28"/>
      <c r="O139" s="28"/>
      <c r="P139" s="28"/>
      <c r="Q139" s="28"/>
      <c r="R139" s="28"/>
      <c r="S139" s="28"/>
      <c r="T139" s="33"/>
      <c r="U139" s="15"/>
      <c r="V139" s="15"/>
    </row>
    <row r="140" spans="1:22" ht="15">
      <c r="A140" s="28"/>
      <c r="B140" s="29"/>
      <c r="C140" s="30"/>
      <c r="D140" s="31"/>
      <c r="E140" s="28"/>
      <c r="F140" s="27"/>
      <c r="G140" s="27"/>
      <c r="H140" s="27"/>
      <c r="I140" s="32"/>
      <c r="J140" s="29"/>
      <c r="K140" s="28"/>
      <c r="L140" s="28"/>
      <c r="M140" s="28"/>
      <c r="N140" s="28"/>
      <c r="O140" s="28"/>
      <c r="P140" s="28"/>
      <c r="Q140" s="28"/>
      <c r="R140" s="28"/>
      <c r="S140" s="28"/>
      <c r="T140" s="33"/>
      <c r="U140" s="15"/>
      <c r="V140" s="15"/>
    </row>
    <row r="141" spans="1:22" ht="15">
      <c r="A141" s="28"/>
      <c r="B141" s="29"/>
      <c r="C141" s="30"/>
      <c r="D141" s="31"/>
      <c r="E141" s="28"/>
      <c r="F141" s="27"/>
      <c r="G141" s="27"/>
      <c r="H141" s="27"/>
      <c r="I141" s="32"/>
      <c r="J141" s="29"/>
      <c r="K141" s="28"/>
      <c r="L141" s="28"/>
      <c r="M141" s="28"/>
      <c r="N141" s="28"/>
      <c r="O141" s="28"/>
      <c r="P141" s="28"/>
      <c r="Q141" s="28"/>
      <c r="R141" s="28"/>
      <c r="S141" s="28"/>
      <c r="T141" s="33"/>
      <c r="U141" s="15"/>
      <c r="V141" s="15"/>
    </row>
    <row r="142" spans="1:22" ht="15.75">
      <c r="A142" s="274" t="s">
        <v>157</v>
      </c>
      <c r="B142" s="274"/>
      <c r="C142" s="25"/>
      <c r="D142" s="25"/>
      <c r="E142" s="25"/>
      <c r="F142" s="25"/>
      <c r="G142" s="25"/>
      <c r="H142" s="25"/>
      <c r="I142" s="25"/>
      <c r="J142" s="25"/>
      <c r="K142" s="25"/>
      <c r="L142" s="275" t="s">
        <v>158</v>
      </c>
      <c r="M142" s="275"/>
      <c r="N142" s="275"/>
      <c r="O142" s="275"/>
      <c r="P142" s="275"/>
      <c r="Q142" s="275"/>
      <c r="R142" s="275"/>
      <c r="S142" s="25"/>
      <c r="T142" s="33"/>
      <c r="U142" s="15"/>
      <c r="V142" s="15"/>
    </row>
    <row r="143" spans="1:22" ht="15">
      <c r="A143" s="25"/>
      <c r="B143" s="25"/>
      <c r="C143" s="25"/>
      <c r="D143" s="25"/>
      <c r="E143" s="25"/>
      <c r="F143" s="25"/>
      <c r="G143" s="25"/>
      <c r="H143" s="25"/>
      <c r="I143" s="25"/>
      <c r="J143" s="25"/>
      <c r="K143" s="25"/>
      <c r="L143" s="25"/>
      <c r="M143" s="25"/>
      <c r="N143" s="25"/>
      <c r="O143" s="25"/>
      <c r="P143" s="25"/>
      <c r="Q143" s="25"/>
      <c r="R143" s="25"/>
      <c r="S143" s="25"/>
      <c r="T143" s="33"/>
      <c r="U143" s="15"/>
      <c r="V143" s="15"/>
    </row>
    <row r="144" spans="1:22" ht="15.75">
      <c r="A144" s="25"/>
      <c r="B144" s="25"/>
      <c r="C144" s="25"/>
      <c r="D144" s="25"/>
      <c r="E144" s="25"/>
      <c r="F144" s="25"/>
      <c r="G144" s="25"/>
      <c r="H144" s="25"/>
      <c r="I144" s="25"/>
      <c r="J144" s="25"/>
      <c r="K144" s="25"/>
      <c r="L144" s="274" t="s">
        <v>159</v>
      </c>
      <c r="M144" s="274"/>
      <c r="N144" s="274"/>
      <c r="O144" s="274"/>
      <c r="P144" s="274"/>
      <c r="Q144" s="274"/>
      <c r="R144" s="274"/>
      <c r="S144" s="25"/>
      <c r="T144" s="33"/>
      <c r="U144" s="15"/>
      <c r="V144" s="15"/>
    </row>
    <row r="145" spans="1:22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33"/>
      <c r="U145" s="15"/>
      <c r="V145" s="15"/>
    </row>
    <row r="146" spans="1:22" ht="31.5" customHeight="1">
      <c r="A146" s="276" t="s">
        <v>175</v>
      </c>
      <c r="B146" s="276"/>
      <c r="C146" s="276"/>
      <c r="D146" s="276"/>
      <c r="E146" s="276"/>
      <c r="F146" s="276"/>
      <c r="G146" s="276"/>
      <c r="H146" s="276"/>
      <c r="I146" s="276"/>
      <c r="J146" s="276"/>
      <c r="K146" s="276"/>
      <c r="L146" s="276"/>
      <c r="M146" s="276"/>
      <c r="N146" s="276"/>
      <c r="O146" s="276"/>
      <c r="P146" s="276"/>
      <c r="Q146" s="276"/>
      <c r="R146" s="276"/>
      <c r="S146" s="276"/>
      <c r="T146" s="33"/>
      <c r="U146" s="15"/>
      <c r="V146" s="15"/>
    </row>
    <row r="147" spans="1:22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33"/>
      <c r="U147" s="15"/>
      <c r="V147" s="15"/>
    </row>
    <row r="148" spans="1:22" ht="15">
      <c r="A148" s="275" t="s">
        <v>160</v>
      </c>
      <c r="B148" s="275"/>
      <c r="C148" s="275"/>
      <c r="D148" s="275"/>
      <c r="E148" s="275"/>
      <c r="F148" s="275"/>
      <c r="G148" s="275"/>
      <c r="H148" s="275"/>
      <c r="I148" s="275"/>
      <c r="J148" s="275"/>
      <c r="K148" s="275"/>
      <c r="L148" s="275"/>
      <c r="M148" s="275"/>
      <c r="N148" s="275"/>
      <c r="O148" s="275"/>
      <c r="P148" s="275"/>
      <c r="Q148" s="275"/>
      <c r="R148" s="275"/>
      <c r="S148" s="275"/>
      <c r="T148" s="33"/>
      <c r="U148" s="15"/>
      <c r="V148" s="15"/>
    </row>
    <row r="149" spans="1:22" ht="15.75" thickBot="1">
      <c r="A149" s="28"/>
      <c r="B149" s="29"/>
      <c r="C149" s="30"/>
      <c r="D149" s="31"/>
      <c r="E149" s="28"/>
      <c r="F149" s="27"/>
      <c r="G149" s="27"/>
      <c r="H149" s="27"/>
      <c r="I149" s="32"/>
      <c r="J149" s="29"/>
      <c r="K149" s="28"/>
      <c r="L149" s="28"/>
      <c r="M149" s="28"/>
      <c r="N149" s="28"/>
      <c r="O149" s="28"/>
      <c r="P149" s="28"/>
      <c r="Q149" s="28"/>
      <c r="R149" s="28"/>
      <c r="S149" s="28"/>
      <c r="T149" s="33"/>
      <c r="U149" s="15"/>
      <c r="V149" s="15"/>
    </row>
    <row r="150" spans="1:22" ht="15">
      <c r="A150" s="261" t="s">
        <v>0</v>
      </c>
      <c r="B150" s="24" t="s">
        <v>1</v>
      </c>
      <c r="C150" s="2" t="s">
        <v>2</v>
      </c>
      <c r="D150" s="277" t="s">
        <v>3</v>
      </c>
      <c r="E150" s="280" t="s">
        <v>4</v>
      </c>
      <c r="F150" s="283" t="s">
        <v>5</v>
      </c>
      <c r="G150" s="284"/>
      <c r="H150" s="264" t="s">
        <v>6</v>
      </c>
      <c r="I150" s="266"/>
      <c r="J150" s="3" t="s">
        <v>7</v>
      </c>
      <c r="K150" s="261" t="s">
        <v>8</v>
      </c>
      <c r="L150" s="264" t="s">
        <v>9</v>
      </c>
      <c r="M150" s="265"/>
      <c r="N150" s="265"/>
      <c r="O150" s="266"/>
      <c r="P150" s="267" t="s">
        <v>10</v>
      </c>
      <c r="Q150" s="265"/>
      <c r="R150" s="265"/>
      <c r="S150" s="266"/>
      <c r="T150" s="33"/>
      <c r="U150" s="15"/>
      <c r="V150" s="15"/>
    </row>
    <row r="151" spans="1:22" ht="15.75" thickBot="1">
      <c r="A151" s="262"/>
      <c r="B151" s="4" t="s">
        <v>11</v>
      </c>
      <c r="C151" s="268"/>
      <c r="D151" s="278"/>
      <c r="E151" s="281"/>
      <c r="F151" s="285"/>
      <c r="G151" s="286"/>
      <c r="H151" s="287"/>
      <c r="I151" s="288"/>
      <c r="J151" s="5" t="s">
        <v>11</v>
      </c>
      <c r="K151" s="262"/>
      <c r="L151" s="270" t="s">
        <v>12</v>
      </c>
      <c r="M151" s="271"/>
      <c r="N151" s="271"/>
      <c r="O151" s="272"/>
      <c r="P151" s="273" t="s">
        <v>13</v>
      </c>
      <c r="Q151" s="271"/>
      <c r="R151" s="271"/>
      <c r="S151" s="272"/>
      <c r="T151" s="33"/>
      <c r="U151" s="15"/>
      <c r="V151" s="15"/>
    </row>
    <row r="152" spans="1:22" ht="67.5" customHeight="1">
      <c r="A152" s="262"/>
      <c r="B152" s="254"/>
      <c r="C152" s="268"/>
      <c r="D152" s="278"/>
      <c r="E152" s="281"/>
      <c r="F152" s="5" t="s">
        <v>14</v>
      </c>
      <c r="G152" s="6" t="s">
        <v>15</v>
      </c>
      <c r="H152" s="5" t="s">
        <v>14</v>
      </c>
      <c r="I152" s="256" t="s">
        <v>16</v>
      </c>
      <c r="J152" s="259"/>
      <c r="K152" s="262"/>
      <c r="L152" s="261" t="s">
        <v>17</v>
      </c>
      <c r="M152" s="261" t="s">
        <v>18</v>
      </c>
      <c r="N152" s="261" t="s">
        <v>19</v>
      </c>
      <c r="O152" s="261" t="s">
        <v>20</v>
      </c>
      <c r="P152" s="261" t="s">
        <v>21</v>
      </c>
      <c r="Q152" s="261" t="s">
        <v>22</v>
      </c>
      <c r="R152" s="261" t="s">
        <v>23</v>
      </c>
      <c r="S152" s="261" t="s">
        <v>24</v>
      </c>
      <c r="T152" s="33"/>
      <c r="U152" s="15"/>
      <c r="V152" s="15"/>
    </row>
    <row r="153" spans="1:22" ht="12" customHeight="1" thickBot="1">
      <c r="A153" s="262"/>
      <c r="B153" s="254"/>
      <c r="C153" s="268"/>
      <c r="D153" s="278"/>
      <c r="E153" s="281"/>
      <c r="F153" s="5" t="s">
        <v>11</v>
      </c>
      <c r="G153" s="6" t="s">
        <v>25</v>
      </c>
      <c r="H153" s="5" t="s">
        <v>11</v>
      </c>
      <c r="I153" s="257"/>
      <c r="J153" s="259"/>
      <c r="K153" s="262"/>
      <c r="L153" s="262"/>
      <c r="M153" s="262"/>
      <c r="N153" s="262"/>
      <c r="O153" s="262"/>
      <c r="P153" s="262"/>
      <c r="Q153" s="262"/>
      <c r="R153" s="262"/>
      <c r="S153" s="262"/>
      <c r="T153" s="33"/>
      <c r="U153" s="15"/>
      <c r="V153" s="15"/>
    </row>
    <row r="154" spans="1:22" ht="15.75" hidden="1" thickBot="1">
      <c r="A154" s="262"/>
      <c r="B154" s="254"/>
      <c r="C154" s="268"/>
      <c r="D154" s="278"/>
      <c r="E154" s="281"/>
      <c r="F154" s="7"/>
      <c r="G154" s="8" t="s">
        <v>11</v>
      </c>
      <c r="H154" s="7"/>
      <c r="I154" s="257"/>
      <c r="J154" s="259"/>
      <c r="K154" s="262"/>
      <c r="L154" s="262"/>
      <c r="M154" s="262"/>
      <c r="N154" s="262"/>
      <c r="O154" s="262"/>
      <c r="P154" s="262"/>
      <c r="Q154" s="262"/>
      <c r="R154" s="262"/>
      <c r="S154" s="262"/>
      <c r="T154" s="33"/>
      <c r="U154" s="15"/>
      <c r="V154" s="15"/>
    </row>
    <row r="155" spans="1:22" ht="15.75" hidden="1" thickBot="1">
      <c r="A155" s="263"/>
      <c r="B155" s="255"/>
      <c r="C155" s="269"/>
      <c r="D155" s="279"/>
      <c r="E155" s="282"/>
      <c r="F155" s="9"/>
      <c r="G155" s="7"/>
      <c r="H155" s="7"/>
      <c r="I155" s="258"/>
      <c r="J155" s="260"/>
      <c r="K155" s="263"/>
      <c r="L155" s="5"/>
      <c r="M155" s="5"/>
      <c r="N155" s="5"/>
      <c r="O155" s="5"/>
      <c r="P155" s="5"/>
      <c r="Q155" s="5"/>
      <c r="R155" s="5"/>
      <c r="S155" s="5"/>
      <c r="T155" s="33"/>
      <c r="U155" s="15"/>
      <c r="V155" s="15"/>
    </row>
    <row r="156" spans="1:31" ht="15.75" thickBot="1">
      <c r="A156" s="251" t="s">
        <v>57</v>
      </c>
      <c r="B156" s="252"/>
      <c r="C156" s="252"/>
      <c r="D156" s="252"/>
      <c r="E156" s="252"/>
      <c r="F156" s="252"/>
      <c r="G156" s="252"/>
      <c r="H156" s="252"/>
      <c r="I156" s="252"/>
      <c r="J156" s="252"/>
      <c r="K156" s="252"/>
      <c r="L156" s="252"/>
      <c r="M156" s="252"/>
      <c r="N156" s="252"/>
      <c r="O156" s="252"/>
      <c r="P156" s="252"/>
      <c r="Q156" s="252"/>
      <c r="R156" s="252"/>
      <c r="S156" s="253"/>
      <c r="T156" s="12"/>
      <c r="U156" s="12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</row>
    <row r="157" spans="1:22" ht="15.75" thickBot="1">
      <c r="A157" s="251" t="s">
        <v>34</v>
      </c>
      <c r="B157" s="252"/>
      <c r="C157" s="252"/>
      <c r="D157" s="252"/>
      <c r="E157" s="252"/>
      <c r="F157" s="252"/>
      <c r="G157" s="252"/>
      <c r="H157" s="252"/>
      <c r="I157" s="252"/>
      <c r="J157" s="252"/>
      <c r="K157" s="252"/>
      <c r="L157" s="252"/>
      <c r="M157" s="252"/>
      <c r="N157" s="252"/>
      <c r="O157" s="252"/>
      <c r="P157" s="252"/>
      <c r="Q157" s="252"/>
      <c r="R157" s="252"/>
      <c r="S157" s="253"/>
      <c r="T157" s="15"/>
      <c r="U157" s="15"/>
      <c r="V157" s="15"/>
    </row>
    <row r="158" spans="1:22" ht="15.75" thickBot="1">
      <c r="A158" s="73" t="s">
        <v>112</v>
      </c>
      <c r="B158" s="50">
        <v>50</v>
      </c>
      <c r="C158" s="59">
        <v>5.83</v>
      </c>
      <c r="D158" s="64" t="s">
        <v>31</v>
      </c>
      <c r="E158" s="64" t="s">
        <v>31</v>
      </c>
      <c r="F158" s="61">
        <v>1.2</v>
      </c>
      <c r="G158" s="61"/>
      <c r="H158" s="61">
        <v>15.2</v>
      </c>
      <c r="I158" s="61"/>
      <c r="J158" s="61">
        <v>8.6</v>
      </c>
      <c r="K158" s="61">
        <v>177</v>
      </c>
      <c r="L158" s="61">
        <v>0.01</v>
      </c>
      <c r="M158" s="61">
        <v>3.54</v>
      </c>
      <c r="N158" s="61">
        <v>48</v>
      </c>
      <c r="O158" s="50">
        <v>0.18</v>
      </c>
      <c r="P158" s="65">
        <v>25.56</v>
      </c>
      <c r="Q158" s="50">
        <v>0.2</v>
      </c>
      <c r="R158" s="50">
        <v>9</v>
      </c>
      <c r="S158" s="52">
        <v>0.84</v>
      </c>
      <c r="T158" s="15"/>
      <c r="U158" s="15"/>
      <c r="V158" s="15"/>
    </row>
    <row r="159" spans="1:22" ht="26.25" thickBot="1">
      <c r="A159" s="73" t="s">
        <v>183</v>
      </c>
      <c r="B159" s="50" t="s">
        <v>182</v>
      </c>
      <c r="C159" s="59">
        <v>14.34</v>
      </c>
      <c r="D159" s="64">
        <v>2009</v>
      </c>
      <c r="E159" s="64">
        <v>133</v>
      </c>
      <c r="F159" s="61">
        <v>3.2</v>
      </c>
      <c r="G159" s="61"/>
      <c r="H159" s="61">
        <v>5.6</v>
      </c>
      <c r="I159" s="61"/>
      <c r="J159" s="61">
        <v>12.1</v>
      </c>
      <c r="K159" s="61">
        <v>112</v>
      </c>
      <c r="L159" s="61">
        <v>0.05</v>
      </c>
      <c r="M159" s="61">
        <v>11</v>
      </c>
      <c r="N159" s="61">
        <v>0.22</v>
      </c>
      <c r="O159" s="65">
        <v>0.2</v>
      </c>
      <c r="P159" s="61">
        <v>52</v>
      </c>
      <c r="Q159" s="93">
        <v>58</v>
      </c>
      <c r="R159" s="93">
        <v>25</v>
      </c>
      <c r="S159" s="52">
        <v>1.3</v>
      </c>
      <c r="T159" s="15"/>
      <c r="U159" s="15"/>
      <c r="V159" s="15"/>
    </row>
    <row r="160" spans="1:22" ht="26.25" thickBot="1">
      <c r="A160" s="44" t="s">
        <v>97</v>
      </c>
      <c r="B160" s="50" t="s">
        <v>184</v>
      </c>
      <c r="C160" s="59">
        <v>37.16</v>
      </c>
      <c r="D160" s="52">
        <v>2008</v>
      </c>
      <c r="E160" s="52">
        <v>272</v>
      </c>
      <c r="F160" s="52">
        <v>7.5</v>
      </c>
      <c r="G160" s="52"/>
      <c r="H160" s="52">
        <v>11.2</v>
      </c>
      <c r="I160" s="52"/>
      <c r="J160" s="52">
        <v>6.4</v>
      </c>
      <c r="K160" s="52">
        <v>251.2</v>
      </c>
      <c r="L160" s="52">
        <v>0.04</v>
      </c>
      <c r="M160" s="52">
        <v>0</v>
      </c>
      <c r="N160" s="52">
        <v>0.03</v>
      </c>
      <c r="O160" s="52">
        <v>1.8</v>
      </c>
      <c r="P160" s="52">
        <v>7</v>
      </c>
      <c r="Q160" s="52">
        <v>76</v>
      </c>
      <c r="R160" s="52">
        <v>12</v>
      </c>
      <c r="S160" s="52">
        <v>1</v>
      </c>
      <c r="T160" s="15"/>
      <c r="U160" s="15" t="s">
        <v>127</v>
      </c>
      <c r="V160" s="15"/>
    </row>
    <row r="161" spans="1:22" ht="15.75" thickBot="1">
      <c r="A161" s="73" t="s">
        <v>63</v>
      </c>
      <c r="B161" s="50">
        <v>150</v>
      </c>
      <c r="C161" s="59">
        <v>4.1</v>
      </c>
      <c r="D161" s="64">
        <v>2008</v>
      </c>
      <c r="E161" s="64">
        <v>331</v>
      </c>
      <c r="F161" s="52">
        <v>5.5</v>
      </c>
      <c r="G161" s="52"/>
      <c r="H161" s="52">
        <v>4.8</v>
      </c>
      <c r="I161" s="52"/>
      <c r="J161" s="52">
        <v>31.3</v>
      </c>
      <c r="K161" s="52">
        <v>191</v>
      </c>
      <c r="L161" s="52">
        <v>0.06</v>
      </c>
      <c r="M161" s="52">
        <v>0</v>
      </c>
      <c r="N161" s="52">
        <v>0.03</v>
      </c>
      <c r="O161" s="52">
        <v>0.8</v>
      </c>
      <c r="P161" s="52">
        <v>11</v>
      </c>
      <c r="Q161" s="50">
        <v>36</v>
      </c>
      <c r="R161" s="50">
        <v>7</v>
      </c>
      <c r="S161" s="52">
        <v>0.8</v>
      </c>
      <c r="T161" s="15"/>
      <c r="U161" s="15"/>
      <c r="V161" s="15"/>
    </row>
    <row r="162" spans="1:22" ht="15.75" thickBot="1">
      <c r="A162" s="66" t="s">
        <v>108</v>
      </c>
      <c r="B162" s="50">
        <v>200</v>
      </c>
      <c r="C162" s="51">
        <v>2.72</v>
      </c>
      <c r="D162" s="67">
        <v>2008</v>
      </c>
      <c r="E162" s="64">
        <v>436</v>
      </c>
      <c r="F162" s="61">
        <v>0.1</v>
      </c>
      <c r="G162" s="61"/>
      <c r="H162" s="61">
        <v>0.1</v>
      </c>
      <c r="I162" s="61"/>
      <c r="J162" s="61">
        <v>27.9</v>
      </c>
      <c r="K162" s="61">
        <v>113</v>
      </c>
      <c r="L162" s="61">
        <v>0.01</v>
      </c>
      <c r="M162" s="61">
        <v>2</v>
      </c>
      <c r="N162" s="61">
        <v>0</v>
      </c>
      <c r="O162" s="50">
        <v>0.1</v>
      </c>
      <c r="P162" s="65">
        <v>5</v>
      </c>
      <c r="Q162" s="50">
        <v>8</v>
      </c>
      <c r="R162" s="50">
        <v>2</v>
      </c>
      <c r="S162" s="52">
        <v>0.4</v>
      </c>
      <c r="T162" s="15"/>
      <c r="U162" s="15"/>
      <c r="V162" s="15"/>
    </row>
    <row r="163" spans="1:22" ht="26.25" thickBot="1">
      <c r="A163" s="44" t="s">
        <v>91</v>
      </c>
      <c r="B163" s="50">
        <v>30</v>
      </c>
      <c r="C163" s="59">
        <v>1.51</v>
      </c>
      <c r="D163" s="64" t="s">
        <v>31</v>
      </c>
      <c r="E163" s="64" t="s">
        <v>31</v>
      </c>
      <c r="F163" s="64">
        <v>4.8</v>
      </c>
      <c r="G163" s="64"/>
      <c r="H163" s="64">
        <v>0.3</v>
      </c>
      <c r="I163" s="64"/>
      <c r="J163" s="64">
        <v>21</v>
      </c>
      <c r="K163" s="64">
        <v>100.7</v>
      </c>
      <c r="L163" s="64">
        <v>0.6</v>
      </c>
      <c r="M163" s="64">
        <v>0</v>
      </c>
      <c r="N163" s="64">
        <v>3</v>
      </c>
      <c r="O163" s="64">
        <v>1.8</v>
      </c>
      <c r="P163" s="64">
        <v>75</v>
      </c>
      <c r="Q163" s="64">
        <v>2.3</v>
      </c>
      <c r="R163" s="64">
        <v>15</v>
      </c>
      <c r="S163" s="64">
        <v>0.6</v>
      </c>
      <c r="T163" s="15"/>
      <c r="U163" s="15"/>
      <c r="V163" s="15"/>
    </row>
    <row r="164" spans="1:22" ht="15.75" thickBot="1">
      <c r="A164" s="76" t="s">
        <v>32</v>
      </c>
      <c r="B164" s="70"/>
      <c r="C164" s="71">
        <f>SUM(C158:C163)</f>
        <v>65.66000000000001</v>
      </c>
      <c r="D164" s="87"/>
      <c r="E164" s="76"/>
      <c r="F164" s="88">
        <f>SUM(F158:F163)</f>
        <v>22.3</v>
      </c>
      <c r="G164" s="88">
        <f aca="true" t="shared" si="12" ref="G164:S164">SUM(G158:G163)</f>
        <v>0</v>
      </c>
      <c r="H164" s="88">
        <f t="shared" si="12"/>
        <v>37.199999999999996</v>
      </c>
      <c r="I164" s="88">
        <f t="shared" si="12"/>
        <v>0</v>
      </c>
      <c r="J164" s="88">
        <f t="shared" si="12"/>
        <v>107.30000000000001</v>
      </c>
      <c r="K164" s="88">
        <f t="shared" si="12"/>
        <v>944.9000000000001</v>
      </c>
      <c r="L164" s="88">
        <f t="shared" si="12"/>
        <v>0.77</v>
      </c>
      <c r="M164" s="88">
        <f t="shared" si="12"/>
        <v>16.54</v>
      </c>
      <c r="N164" s="88">
        <f t="shared" si="12"/>
        <v>51.28</v>
      </c>
      <c r="O164" s="88">
        <f t="shared" si="12"/>
        <v>4.880000000000001</v>
      </c>
      <c r="P164" s="88">
        <f t="shared" si="12"/>
        <v>175.56</v>
      </c>
      <c r="Q164" s="88">
        <f t="shared" si="12"/>
        <v>180.5</v>
      </c>
      <c r="R164" s="88">
        <f t="shared" si="12"/>
        <v>70</v>
      </c>
      <c r="S164" s="88">
        <f t="shared" si="12"/>
        <v>4.94</v>
      </c>
      <c r="T164" s="15"/>
      <c r="U164" s="15"/>
      <c r="V164" s="15"/>
    </row>
    <row r="165" spans="1:22" ht="15.75" thickBot="1">
      <c r="A165" s="251" t="s">
        <v>130</v>
      </c>
      <c r="B165" s="252"/>
      <c r="C165" s="252"/>
      <c r="D165" s="252"/>
      <c r="E165" s="252"/>
      <c r="F165" s="252"/>
      <c r="G165" s="252"/>
      <c r="H165" s="252"/>
      <c r="I165" s="252"/>
      <c r="J165" s="252"/>
      <c r="K165" s="252"/>
      <c r="L165" s="252"/>
      <c r="M165" s="252"/>
      <c r="N165" s="252"/>
      <c r="O165" s="252"/>
      <c r="P165" s="252"/>
      <c r="Q165" s="252"/>
      <c r="R165" s="252"/>
      <c r="S165" s="253"/>
      <c r="T165" s="15"/>
      <c r="U165" s="15"/>
      <c r="V165" s="15"/>
    </row>
    <row r="166" spans="1:22" ht="15.75" thickBot="1">
      <c r="A166" s="80" t="s">
        <v>174</v>
      </c>
      <c r="B166" s="50">
        <v>100</v>
      </c>
      <c r="C166" s="59">
        <v>14.71</v>
      </c>
      <c r="D166" s="64" t="s">
        <v>31</v>
      </c>
      <c r="E166" s="64" t="s">
        <v>31</v>
      </c>
      <c r="F166" s="62">
        <v>3.2</v>
      </c>
      <c r="G166" s="62"/>
      <c r="H166" s="62">
        <v>2.8</v>
      </c>
      <c r="I166" s="62"/>
      <c r="J166" s="62">
        <v>81.1</v>
      </c>
      <c r="K166" s="62">
        <v>342</v>
      </c>
      <c r="L166" s="62">
        <v>0.33</v>
      </c>
      <c r="M166" s="62">
        <v>6.67</v>
      </c>
      <c r="N166" s="62">
        <v>0.27</v>
      </c>
      <c r="O166" s="62">
        <v>0.67</v>
      </c>
      <c r="P166" s="62">
        <v>0.1</v>
      </c>
      <c r="Q166" s="62">
        <v>0.01</v>
      </c>
      <c r="R166" s="62">
        <v>7</v>
      </c>
      <c r="S166" s="62">
        <v>1</v>
      </c>
      <c r="T166" s="15"/>
      <c r="U166" s="15"/>
      <c r="V166" s="15"/>
    </row>
    <row r="167" spans="1:22" ht="15.75" thickBot="1">
      <c r="A167" s="80" t="s">
        <v>165</v>
      </c>
      <c r="B167" s="50">
        <v>200</v>
      </c>
      <c r="C167" s="59">
        <v>9.63</v>
      </c>
      <c r="D167" s="64" t="s">
        <v>31</v>
      </c>
      <c r="E167" s="64" t="s">
        <v>31</v>
      </c>
      <c r="F167" s="64">
        <v>3.9</v>
      </c>
      <c r="G167" s="64"/>
      <c r="H167" s="64">
        <v>6.5</v>
      </c>
      <c r="I167" s="64"/>
      <c r="J167" s="64">
        <v>6.24</v>
      </c>
      <c r="K167" s="64">
        <v>97.6</v>
      </c>
      <c r="L167" s="64">
        <v>0.05</v>
      </c>
      <c r="M167" s="64">
        <v>1.95</v>
      </c>
      <c r="N167" s="64">
        <v>65</v>
      </c>
      <c r="O167" s="64">
        <v>0.11</v>
      </c>
      <c r="P167" s="64">
        <v>156</v>
      </c>
      <c r="Q167" s="64">
        <v>0.7</v>
      </c>
      <c r="R167" s="64">
        <v>18.2</v>
      </c>
      <c r="S167" s="64">
        <v>0.09</v>
      </c>
      <c r="T167" s="15"/>
      <c r="U167" s="15"/>
      <c r="V167" s="15"/>
    </row>
    <row r="168" spans="1:22" ht="15.75" thickBot="1">
      <c r="A168" s="69" t="s">
        <v>32</v>
      </c>
      <c r="B168" s="70"/>
      <c r="C168" s="71">
        <f>SUM(C166:C167)</f>
        <v>24.340000000000003</v>
      </c>
      <c r="D168" s="87"/>
      <c r="E168" s="76"/>
      <c r="F168" s="90">
        <f aca="true" t="shared" si="13" ref="F168:S168">SUM(F166:F167)</f>
        <v>7.1</v>
      </c>
      <c r="G168" s="90">
        <f t="shared" si="13"/>
        <v>0</v>
      </c>
      <c r="H168" s="90">
        <f t="shared" si="13"/>
        <v>9.3</v>
      </c>
      <c r="I168" s="90">
        <f t="shared" si="13"/>
        <v>0</v>
      </c>
      <c r="J168" s="90">
        <f t="shared" si="13"/>
        <v>87.33999999999999</v>
      </c>
      <c r="K168" s="90">
        <f t="shared" si="13"/>
        <v>439.6</v>
      </c>
      <c r="L168" s="90">
        <f t="shared" si="13"/>
        <v>0.38</v>
      </c>
      <c r="M168" s="90">
        <f t="shared" si="13"/>
        <v>8.62</v>
      </c>
      <c r="N168" s="90">
        <f t="shared" si="13"/>
        <v>65.27</v>
      </c>
      <c r="O168" s="90">
        <f t="shared" si="13"/>
        <v>0.78</v>
      </c>
      <c r="P168" s="90">
        <f t="shared" si="13"/>
        <v>156.1</v>
      </c>
      <c r="Q168" s="90">
        <f t="shared" si="13"/>
        <v>0.71</v>
      </c>
      <c r="R168" s="90">
        <f t="shared" si="13"/>
        <v>25.2</v>
      </c>
      <c r="S168" s="90">
        <f t="shared" si="13"/>
        <v>1.09</v>
      </c>
      <c r="T168" s="15"/>
      <c r="U168" s="15"/>
      <c r="V168" s="15"/>
    </row>
    <row r="169" spans="1:22" ht="15.75" thickBot="1">
      <c r="A169" s="82" t="s">
        <v>37</v>
      </c>
      <c r="B169" s="70"/>
      <c r="C169" s="71">
        <f>C168+C164</f>
        <v>90.00000000000001</v>
      </c>
      <c r="D169" s="76"/>
      <c r="E169" s="76"/>
      <c r="F169" s="71">
        <f aca="true" t="shared" si="14" ref="F169:S169">F168+F164</f>
        <v>29.4</v>
      </c>
      <c r="G169" s="71">
        <f t="shared" si="14"/>
        <v>0</v>
      </c>
      <c r="H169" s="71">
        <f t="shared" si="14"/>
        <v>46.5</v>
      </c>
      <c r="I169" s="71">
        <f t="shared" si="14"/>
        <v>0</v>
      </c>
      <c r="J169" s="71">
        <f t="shared" si="14"/>
        <v>194.64</v>
      </c>
      <c r="K169" s="71">
        <f t="shared" si="14"/>
        <v>1384.5</v>
      </c>
      <c r="L169" s="71">
        <f t="shared" si="14"/>
        <v>1.15</v>
      </c>
      <c r="M169" s="71">
        <f t="shared" si="14"/>
        <v>25.159999999999997</v>
      </c>
      <c r="N169" s="71">
        <f t="shared" si="14"/>
        <v>116.55</v>
      </c>
      <c r="O169" s="71">
        <f t="shared" si="14"/>
        <v>5.660000000000001</v>
      </c>
      <c r="P169" s="71">
        <f t="shared" si="14"/>
        <v>331.65999999999997</v>
      </c>
      <c r="Q169" s="71">
        <f t="shared" si="14"/>
        <v>181.21</v>
      </c>
      <c r="R169" s="71">
        <f t="shared" si="14"/>
        <v>95.2</v>
      </c>
      <c r="S169" s="71">
        <f t="shared" si="14"/>
        <v>6.03</v>
      </c>
      <c r="T169" s="15"/>
      <c r="U169" s="15"/>
      <c r="V169" s="15"/>
    </row>
    <row r="170" spans="1:22" ht="15">
      <c r="A170" s="11"/>
      <c r="B170" s="34"/>
      <c r="C170" s="35"/>
      <c r="D170" s="34"/>
      <c r="E170" s="34"/>
      <c r="F170" s="35"/>
      <c r="G170" s="35"/>
      <c r="H170" s="35"/>
      <c r="I170" s="35"/>
      <c r="J170" s="35"/>
      <c r="K170" s="35"/>
      <c r="L170" s="35"/>
      <c r="M170" s="35"/>
      <c r="N170" s="35"/>
      <c r="O170" s="35"/>
      <c r="P170" s="35"/>
      <c r="Q170" s="35"/>
      <c r="R170" s="35"/>
      <c r="S170" s="35"/>
      <c r="T170" s="33"/>
      <c r="U170" s="15"/>
      <c r="V170" s="15"/>
    </row>
    <row r="171" spans="1:22" ht="15">
      <c r="A171" s="43" t="s">
        <v>162</v>
      </c>
      <c r="B171" s="37"/>
      <c r="C171" s="38"/>
      <c r="D171" s="37"/>
      <c r="E171" s="37"/>
      <c r="F171" s="38"/>
      <c r="G171" s="38"/>
      <c r="H171" s="38"/>
      <c r="I171" s="38"/>
      <c r="J171" s="38"/>
      <c r="K171" s="38"/>
      <c r="L171" s="38"/>
      <c r="M171" s="38"/>
      <c r="N171" s="38"/>
      <c r="O171" s="38"/>
      <c r="P171" s="38"/>
      <c r="Q171" s="38"/>
      <c r="R171" s="38"/>
      <c r="S171" s="38"/>
      <c r="T171" s="15"/>
      <c r="U171" s="15"/>
      <c r="V171" s="15"/>
    </row>
    <row r="172" spans="1:22" ht="15">
      <c r="A172" s="43"/>
      <c r="B172" s="37"/>
      <c r="C172" s="38"/>
      <c r="D172" s="37"/>
      <c r="E172" s="37"/>
      <c r="F172" s="38"/>
      <c r="G172" s="38"/>
      <c r="H172" s="38"/>
      <c r="I172" s="38"/>
      <c r="J172" s="38"/>
      <c r="K172" s="38"/>
      <c r="L172" s="38"/>
      <c r="M172" s="38"/>
      <c r="N172" s="38"/>
      <c r="O172" s="38"/>
      <c r="P172" s="38"/>
      <c r="Q172" s="38"/>
      <c r="R172" s="38"/>
      <c r="S172" s="38"/>
      <c r="T172" s="15"/>
      <c r="U172" s="15"/>
      <c r="V172" s="15"/>
    </row>
    <row r="173" spans="1:22" ht="15">
      <c r="A173" s="43" t="s">
        <v>161</v>
      </c>
      <c r="B173" s="37"/>
      <c r="C173" s="38"/>
      <c r="D173" s="37"/>
      <c r="E173" s="37"/>
      <c r="F173" s="38"/>
      <c r="G173" s="38"/>
      <c r="H173" s="38"/>
      <c r="I173" s="38"/>
      <c r="J173" s="38"/>
      <c r="K173" s="38"/>
      <c r="L173" s="38"/>
      <c r="M173" s="38"/>
      <c r="N173" s="38"/>
      <c r="O173" s="38"/>
      <c r="P173" s="38"/>
      <c r="Q173" s="38"/>
      <c r="R173" s="38"/>
      <c r="S173" s="38"/>
      <c r="T173" s="15"/>
      <c r="U173" s="15"/>
      <c r="V173" s="15"/>
    </row>
    <row r="174" spans="1:22" ht="15">
      <c r="A174" s="36"/>
      <c r="B174" s="37"/>
      <c r="C174" s="38"/>
      <c r="D174" s="37"/>
      <c r="E174" s="37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15"/>
      <c r="U174" s="15"/>
      <c r="V174" s="15"/>
    </row>
    <row r="175" spans="1:22" ht="15.75">
      <c r="A175" s="274" t="s">
        <v>157</v>
      </c>
      <c r="B175" s="274"/>
      <c r="C175" s="25"/>
      <c r="D175" s="25"/>
      <c r="E175" s="25"/>
      <c r="F175" s="25"/>
      <c r="G175" s="25"/>
      <c r="H175" s="25"/>
      <c r="I175" s="25"/>
      <c r="J175" s="25"/>
      <c r="K175" s="25"/>
      <c r="L175" s="275" t="s">
        <v>158</v>
      </c>
      <c r="M175" s="275"/>
      <c r="N175" s="275"/>
      <c r="O175" s="275"/>
      <c r="P175" s="275"/>
      <c r="Q175" s="275"/>
      <c r="R175" s="275"/>
      <c r="S175" s="25"/>
      <c r="T175" s="15"/>
      <c r="U175" s="15"/>
      <c r="V175" s="15"/>
    </row>
    <row r="176" spans="1:22" ht="15">
      <c r="A176" s="25"/>
      <c r="B176" s="25"/>
      <c r="C176" s="25"/>
      <c r="D176" s="25"/>
      <c r="E176" s="25"/>
      <c r="F176" s="25"/>
      <c r="G176" s="25"/>
      <c r="H176" s="25"/>
      <c r="I176" s="25"/>
      <c r="J176" s="25"/>
      <c r="K176" s="25"/>
      <c r="L176" s="25"/>
      <c r="M176" s="25"/>
      <c r="N176" s="25"/>
      <c r="O176" s="25"/>
      <c r="P176" s="25"/>
      <c r="Q176" s="25"/>
      <c r="R176" s="25"/>
      <c r="S176" s="25"/>
      <c r="T176" s="15"/>
      <c r="U176" s="15"/>
      <c r="V176" s="15"/>
    </row>
    <row r="177" spans="1:22" ht="15.75">
      <c r="A177" s="25"/>
      <c r="B177" s="25"/>
      <c r="C177" s="25"/>
      <c r="D177" s="25"/>
      <c r="E177" s="25"/>
      <c r="F177" s="25"/>
      <c r="G177" s="25"/>
      <c r="H177" s="25"/>
      <c r="I177" s="25"/>
      <c r="J177" s="25"/>
      <c r="K177" s="25"/>
      <c r="L177" s="274" t="s">
        <v>159</v>
      </c>
      <c r="M177" s="274"/>
      <c r="N177" s="274"/>
      <c r="O177" s="274"/>
      <c r="P177" s="274"/>
      <c r="Q177" s="274"/>
      <c r="R177" s="274"/>
      <c r="S177" s="25"/>
      <c r="T177" s="15"/>
      <c r="U177" s="15"/>
      <c r="V177" s="15"/>
    </row>
    <row r="178" spans="1:22" ht="15">
      <c r="A178" s="25"/>
      <c r="B178" s="25"/>
      <c r="C178" s="25"/>
      <c r="D178" s="25"/>
      <c r="E178" s="25"/>
      <c r="F178" s="25"/>
      <c r="G178" s="25"/>
      <c r="H178" s="25"/>
      <c r="I178" s="25"/>
      <c r="J178" s="25"/>
      <c r="K178" s="25"/>
      <c r="L178" s="25"/>
      <c r="M178" s="25"/>
      <c r="N178" s="25"/>
      <c r="O178" s="25"/>
      <c r="P178" s="25"/>
      <c r="Q178" s="25"/>
      <c r="R178" s="25"/>
      <c r="S178" s="25"/>
      <c r="T178" s="15"/>
      <c r="U178" s="15"/>
      <c r="V178" s="15"/>
    </row>
    <row r="179" spans="1:22" ht="31.5" customHeight="1">
      <c r="A179" s="276" t="s">
        <v>175</v>
      </c>
      <c r="B179" s="276"/>
      <c r="C179" s="276"/>
      <c r="D179" s="276"/>
      <c r="E179" s="276"/>
      <c r="F179" s="276"/>
      <c r="G179" s="276"/>
      <c r="H179" s="276"/>
      <c r="I179" s="276"/>
      <c r="J179" s="276"/>
      <c r="K179" s="276"/>
      <c r="L179" s="276"/>
      <c r="M179" s="276"/>
      <c r="N179" s="276"/>
      <c r="O179" s="276"/>
      <c r="P179" s="276"/>
      <c r="Q179" s="276"/>
      <c r="R179" s="276"/>
      <c r="S179" s="276"/>
      <c r="T179" s="15"/>
      <c r="U179" s="15"/>
      <c r="V179" s="15"/>
    </row>
    <row r="180" spans="1:22" ht="1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5"/>
      <c r="M180" s="25"/>
      <c r="N180" s="25"/>
      <c r="O180" s="25"/>
      <c r="P180" s="25"/>
      <c r="Q180" s="25"/>
      <c r="R180" s="25"/>
      <c r="S180" s="25"/>
      <c r="T180" s="15"/>
      <c r="U180" s="15"/>
      <c r="V180" s="15"/>
    </row>
    <row r="181" spans="1:22" ht="15">
      <c r="A181" s="275" t="s">
        <v>160</v>
      </c>
      <c r="B181" s="275"/>
      <c r="C181" s="275"/>
      <c r="D181" s="275"/>
      <c r="E181" s="275"/>
      <c r="F181" s="275"/>
      <c r="G181" s="275"/>
      <c r="H181" s="275"/>
      <c r="I181" s="275"/>
      <c r="J181" s="275"/>
      <c r="K181" s="275"/>
      <c r="L181" s="275"/>
      <c r="M181" s="275"/>
      <c r="N181" s="275"/>
      <c r="O181" s="275"/>
      <c r="P181" s="275"/>
      <c r="Q181" s="275"/>
      <c r="R181" s="275"/>
      <c r="S181" s="275"/>
      <c r="T181" s="15"/>
      <c r="U181" s="15"/>
      <c r="V181" s="15"/>
    </row>
    <row r="182" spans="1:22" ht="15.75" thickBot="1">
      <c r="A182" s="36"/>
      <c r="B182" s="37"/>
      <c r="C182" s="38"/>
      <c r="D182" s="37"/>
      <c r="E182" s="37"/>
      <c r="F182" s="38"/>
      <c r="G182" s="38"/>
      <c r="H182" s="38"/>
      <c r="I182" s="38"/>
      <c r="J182" s="38"/>
      <c r="K182" s="38"/>
      <c r="L182" s="38"/>
      <c r="M182" s="38"/>
      <c r="N182" s="38"/>
      <c r="O182" s="38"/>
      <c r="P182" s="38"/>
      <c r="Q182" s="38"/>
      <c r="R182" s="38"/>
      <c r="S182" s="38"/>
      <c r="T182" s="15"/>
      <c r="U182" s="15"/>
      <c r="V182" s="15"/>
    </row>
    <row r="183" spans="1:22" ht="15">
      <c r="A183" s="261" t="s">
        <v>0</v>
      </c>
      <c r="B183" s="24" t="s">
        <v>1</v>
      </c>
      <c r="C183" s="2" t="s">
        <v>2</v>
      </c>
      <c r="D183" s="277" t="s">
        <v>3</v>
      </c>
      <c r="E183" s="280" t="s">
        <v>4</v>
      </c>
      <c r="F183" s="283" t="s">
        <v>5</v>
      </c>
      <c r="G183" s="284"/>
      <c r="H183" s="264" t="s">
        <v>6</v>
      </c>
      <c r="I183" s="266"/>
      <c r="J183" s="3" t="s">
        <v>7</v>
      </c>
      <c r="K183" s="261" t="s">
        <v>8</v>
      </c>
      <c r="L183" s="264" t="s">
        <v>9</v>
      </c>
      <c r="M183" s="265"/>
      <c r="N183" s="265"/>
      <c r="O183" s="266"/>
      <c r="P183" s="267" t="s">
        <v>10</v>
      </c>
      <c r="Q183" s="265"/>
      <c r="R183" s="265"/>
      <c r="S183" s="266"/>
      <c r="T183" s="15"/>
      <c r="U183" s="15"/>
      <c r="V183" s="15"/>
    </row>
    <row r="184" spans="1:22" ht="15.75" thickBot="1">
      <c r="A184" s="262"/>
      <c r="B184" s="4" t="s">
        <v>11</v>
      </c>
      <c r="C184" s="268"/>
      <c r="D184" s="278"/>
      <c r="E184" s="281"/>
      <c r="F184" s="285"/>
      <c r="G184" s="286"/>
      <c r="H184" s="287"/>
      <c r="I184" s="288"/>
      <c r="J184" s="5" t="s">
        <v>11</v>
      </c>
      <c r="K184" s="262"/>
      <c r="L184" s="270" t="s">
        <v>12</v>
      </c>
      <c r="M184" s="271"/>
      <c r="N184" s="271"/>
      <c r="O184" s="272"/>
      <c r="P184" s="273" t="s">
        <v>13</v>
      </c>
      <c r="Q184" s="271"/>
      <c r="R184" s="271"/>
      <c r="S184" s="272"/>
      <c r="T184" s="15"/>
      <c r="U184" s="15"/>
      <c r="V184" s="15"/>
    </row>
    <row r="185" spans="1:22" ht="66.75" customHeight="1">
      <c r="A185" s="262"/>
      <c r="B185" s="254"/>
      <c r="C185" s="268"/>
      <c r="D185" s="278"/>
      <c r="E185" s="281"/>
      <c r="F185" s="5" t="s">
        <v>14</v>
      </c>
      <c r="G185" s="6" t="s">
        <v>15</v>
      </c>
      <c r="H185" s="5" t="s">
        <v>14</v>
      </c>
      <c r="I185" s="256" t="s">
        <v>16</v>
      </c>
      <c r="J185" s="259"/>
      <c r="K185" s="262"/>
      <c r="L185" s="261" t="s">
        <v>17</v>
      </c>
      <c r="M185" s="261" t="s">
        <v>18</v>
      </c>
      <c r="N185" s="261" t="s">
        <v>19</v>
      </c>
      <c r="O185" s="261" t="s">
        <v>20</v>
      </c>
      <c r="P185" s="261" t="s">
        <v>21</v>
      </c>
      <c r="Q185" s="261" t="s">
        <v>22</v>
      </c>
      <c r="R185" s="261" t="s">
        <v>23</v>
      </c>
      <c r="S185" s="261" t="s">
        <v>24</v>
      </c>
      <c r="T185" s="15"/>
      <c r="U185" s="15"/>
      <c r="V185" s="15"/>
    </row>
    <row r="186" spans="1:22" ht="15" customHeight="1" thickBot="1">
      <c r="A186" s="262"/>
      <c r="B186" s="254"/>
      <c r="C186" s="268"/>
      <c r="D186" s="278"/>
      <c r="E186" s="281"/>
      <c r="F186" s="5" t="s">
        <v>11</v>
      </c>
      <c r="G186" s="6" t="s">
        <v>25</v>
      </c>
      <c r="H186" s="5" t="s">
        <v>11</v>
      </c>
      <c r="I186" s="257"/>
      <c r="J186" s="259"/>
      <c r="K186" s="262"/>
      <c r="L186" s="262"/>
      <c r="M186" s="262"/>
      <c r="N186" s="262"/>
      <c r="O186" s="262"/>
      <c r="P186" s="262"/>
      <c r="Q186" s="262"/>
      <c r="R186" s="262"/>
      <c r="S186" s="262"/>
      <c r="T186" s="15"/>
      <c r="U186" s="15"/>
      <c r="V186" s="15"/>
    </row>
    <row r="187" spans="1:22" ht="15.75" hidden="1" thickBot="1">
      <c r="A187" s="262"/>
      <c r="B187" s="254"/>
      <c r="C187" s="268"/>
      <c r="D187" s="278"/>
      <c r="E187" s="281"/>
      <c r="F187" s="7"/>
      <c r="G187" s="8" t="s">
        <v>11</v>
      </c>
      <c r="H187" s="7"/>
      <c r="I187" s="257"/>
      <c r="J187" s="259"/>
      <c r="K187" s="262"/>
      <c r="L187" s="262"/>
      <c r="M187" s="262"/>
      <c r="N187" s="262"/>
      <c r="O187" s="262"/>
      <c r="P187" s="262"/>
      <c r="Q187" s="262"/>
      <c r="R187" s="262"/>
      <c r="S187" s="262"/>
      <c r="T187" s="15"/>
      <c r="U187" s="15"/>
      <c r="V187" s="15"/>
    </row>
    <row r="188" spans="1:22" ht="15.75" hidden="1" thickBot="1">
      <c r="A188" s="263"/>
      <c r="B188" s="255"/>
      <c r="C188" s="269"/>
      <c r="D188" s="279"/>
      <c r="E188" s="282"/>
      <c r="F188" s="9"/>
      <c r="G188" s="7"/>
      <c r="H188" s="7"/>
      <c r="I188" s="258"/>
      <c r="J188" s="260"/>
      <c r="K188" s="263"/>
      <c r="L188" s="5"/>
      <c r="M188" s="5"/>
      <c r="N188" s="5"/>
      <c r="O188" s="5"/>
      <c r="P188" s="5"/>
      <c r="Q188" s="5"/>
      <c r="R188" s="5"/>
      <c r="S188" s="5"/>
      <c r="T188" s="15"/>
      <c r="U188" s="15"/>
      <c r="V188" s="15"/>
    </row>
    <row r="189" spans="1:22" ht="14.25" customHeight="1" thickBot="1">
      <c r="A189" s="251" t="s">
        <v>64</v>
      </c>
      <c r="B189" s="252"/>
      <c r="C189" s="252"/>
      <c r="D189" s="252"/>
      <c r="E189" s="252"/>
      <c r="F189" s="252"/>
      <c r="G189" s="252"/>
      <c r="H189" s="252"/>
      <c r="I189" s="252"/>
      <c r="J189" s="252"/>
      <c r="K189" s="252"/>
      <c r="L189" s="252"/>
      <c r="M189" s="252"/>
      <c r="N189" s="252"/>
      <c r="O189" s="252"/>
      <c r="P189" s="252"/>
      <c r="Q189" s="252"/>
      <c r="R189" s="252"/>
      <c r="S189" s="253"/>
      <c r="T189" s="15"/>
      <c r="U189" s="15"/>
      <c r="V189" s="15"/>
    </row>
    <row r="190" spans="1:22" ht="15.75" thickBot="1">
      <c r="A190" s="251" t="s">
        <v>34</v>
      </c>
      <c r="B190" s="252"/>
      <c r="C190" s="252"/>
      <c r="D190" s="252"/>
      <c r="E190" s="252"/>
      <c r="F190" s="252"/>
      <c r="G190" s="252"/>
      <c r="H190" s="252"/>
      <c r="I190" s="252"/>
      <c r="J190" s="252"/>
      <c r="K190" s="252"/>
      <c r="L190" s="252"/>
      <c r="M190" s="252"/>
      <c r="N190" s="252"/>
      <c r="O190" s="252"/>
      <c r="P190" s="252"/>
      <c r="Q190" s="252"/>
      <c r="R190" s="252"/>
      <c r="S190" s="253"/>
      <c r="T190" s="15"/>
      <c r="U190" s="15"/>
      <c r="V190" s="15"/>
    </row>
    <row r="191" spans="1:22" ht="29.25" customHeight="1" thickBot="1">
      <c r="A191" s="73" t="s">
        <v>122</v>
      </c>
      <c r="B191" s="68">
        <v>50</v>
      </c>
      <c r="C191" s="59">
        <v>3.73</v>
      </c>
      <c r="D191" s="64">
        <v>2008</v>
      </c>
      <c r="E191" s="64">
        <v>63</v>
      </c>
      <c r="F191" s="64">
        <v>1.6</v>
      </c>
      <c r="G191" s="64"/>
      <c r="H191" s="64">
        <v>5.1</v>
      </c>
      <c r="I191" s="64">
        <v>6.9</v>
      </c>
      <c r="J191" s="64">
        <v>6.9</v>
      </c>
      <c r="K191" s="64">
        <v>80</v>
      </c>
      <c r="L191" s="64">
        <v>0.03</v>
      </c>
      <c r="M191" s="64">
        <v>39</v>
      </c>
      <c r="N191" s="64">
        <v>0.04</v>
      </c>
      <c r="O191" s="64">
        <v>2.4</v>
      </c>
      <c r="P191" s="64">
        <v>52</v>
      </c>
      <c r="Q191" s="64">
        <v>27</v>
      </c>
      <c r="R191" s="64">
        <v>15</v>
      </c>
      <c r="S191" s="64">
        <v>0.7</v>
      </c>
      <c r="T191" s="15"/>
      <c r="U191" s="15"/>
      <c r="V191" s="15"/>
    </row>
    <row r="192" spans="1:22" ht="26.25" thickBot="1">
      <c r="A192" s="73" t="s">
        <v>186</v>
      </c>
      <c r="B192" s="68" t="s">
        <v>185</v>
      </c>
      <c r="C192" s="59">
        <v>19.25</v>
      </c>
      <c r="D192" s="64">
        <v>2008</v>
      </c>
      <c r="E192" s="64">
        <v>95</v>
      </c>
      <c r="F192" s="64">
        <v>3</v>
      </c>
      <c r="G192" s="64"/>
      <c r="H192" s="64">
        <v>4.2</v>
      </c>
      <c r="I192" s="64"/>
      <c r="J192" s="64">
        <v>10.2</v>
      </c>
      <c r="K192" s="64">
        <v>91</v>
      </c>
      <c r="L192" s="64">
        <v>0.08</v>
      </c>
      <c r="M192" s="64">
        <v>11</v>
      </c>
      <c r="N192" s="64">
        <v>0.22</v>
      </c>
      <c r="O192" s="64">
        <v>0.2</v>
      </c>
      <c r="P192" s="64">
        <v>30</v>
      </c>
      <c r="Q192" s="64">
        <v>53</v>
      </c>
      <c r="R192" s="64">
        <v>22</v>
      </c>
      <c r="S192" s="64">
        <v>0.8</v>
      </c>
      <c r="T192" s="15"/>
      <c r="U192" s="15"/>
      <c r="V192" s="15"/>
    </row>
    <row r="193" spans="1:22" ht="15.75" thickBot="1">
      <c r="A193" s="73" t="s">
        <v>68</v>
      </c>
      <c r="B193" s="68" t="s">
        <v>143</v>
      </c>
      <c r="C193" s="59">
        <v>31.8</v>
      </c>
      <c r="D193" s="64">
        <v>2008</v>
      </c>
      <c r="E193" s="64">
        <v>311</v>
      </c>
      <c r="F193" s="64">
        <v>17.9</v>
      </c>
      <c r="G193" s="64"/>
      <c r="H193" s="64">
        <v>13.7</v>
      </c>
      <c r="I193" s="64"/>
      <c r="J193" s="64">
        <v>27.7</v>
      </c>
      <c r="K193" s="64">
        <v>469.2</v>
      </c>
      <c r="L193" s="64">
        <v>0.08</v>
      </c>
      <c r="M193" s="64">
        <v>11</v>
      </c>
      <c r="N193" s="64">
        <v>0.22</v>
      </c>
      <c r="O193" s="64">
        <v>4.4</v>
      </c>
      <c r="P193" s="64">
        <v>37</v>
      </c>
      <c r="Q193" s="64">
        <v>188</v>
      </c>
      <c r="R193" s="64">
        <v>37</v>
      </c>
      <c r="S193" s="64">
        <v>12</v>
      </c>
      <c r="T193" s="15"/>
      <c r="U193" s="15"/>
      <c r="V193" s="15"/>
    </row>
    <row r="194" spans="1:22" ht="15.75" thickBot="1">
      <c r="A194" s="44" t="s">
        <v>111</v>
      </c>
      <c r="B194" s="50">
        <v>200</v>
      </c>
      <c r="C194" s="59">
        <v>4.28</v>
      </c>
      <c r="D194" s="60">
        <v>2008</v>
      </c>
      <c r="E194" s="60">
        <v>401</v>
      </c>
      <c r="F194" s="52">
        <v>0.6</v>
      </c>
      <c r="G194" s="62"/>
      <c r="H194" s="62">
        <v>0.1</v>
      </c>
      <c r="I194" s="62"/>
      <c r="J194" s="62">
        <v>31.7</v>
      </c>
      <c r="K194" s="62">
        <v>131</v>
      </c>
      <c r="L194" s="62">
        <v>0.02</v>
      </c>
      <c r="M194" s="62">
        <v>0</v>
      </c>
      <c r="N194" s="62">
        <v>0.01</v>
      </c>
      <c r="O194" s="62">
        <v>0.5</v>
      </c>
      <c r="P194" s="52">
        <v>21</v>
      </c>
      <c r="Q194" s="50">
        <v>23</v>
      </c>
      <c r="R194" s="52">
        <v>16</v>
      </c>
      <c r="S194" s="62">
        <v>0.7</v>
      </c>
      <c r="T194" s="15"/>
      <c r="U194" s="15"/>
      <c r="V194" s="15"/>
    </row>
    <row r="195" spans="1:22" ht="26.25" thickBot="1">
      <c r="A195" s="44" t="s">
        <v>91</v>
      </c>
      <c r="B195" s="50">
        <v>30</v>
      </c>
      <c r="C195" s="59">
        <v>1.51</v>
      </c>
      <c r="D195" s="64" t="s">
        <v>31</v>
      </c>
      <c r="E195" s="64" t="s">
        <v>31</v>
      </c>
      <c r="F195" s="64">
        <v>4.8</v>
      </c>
      <c r="G195" s="64"/>
      <c r="H195" s="64">
        <v>0.3</v>
      </c>
      <c r="I195" s="64"/>
      <c r="J195" s="64">
        <v>21</v>
      </c>
      <c r="K195" s="64">
        <v>100.7</v>
      </c>
      <c r="L195" s="64">
        <v>0.6</v>
      </c>
      <c r="M195" s="64">
        <v>0</v>
      </c>
      <c r="N195" s="64">
        <v>3</v>
      </c>
      <c r="O195" s="64">
        <v>1.8</v>
      </c>
      <c r="P195" s="64">
        <v>75</v>
      </c>
      <c r="Q195" s="64">
        <v>2.3</v>
      </c>
      <c r="R195" s="64">
        <v>15</v>
      </c>
      <c r="S195" s="64">
        <v>0.6</v>
      </c>
      <c r="T195" s="15"/>
      <c r="U195" s="15"/>
      <c r="V195" s="15"/>
    </row>
    <row r="196" spans="1:22" ht="15.75" thickBot="1">
      <c r="A196" s="76" t="s">
        <v>32</v>
      </c>
      <c r="B196" s="96"/>
      <c r="C196" s="71">
        <f>SUM(C191:C195)</f>
        <v>60.57</v>
      </c>
      <c r="D196" s="71"/>
      <c r="E196" s="71"/>
      <c r="F196" s="71">
        <f>SUM(F191:F195)</f>
        <v>27.900000000000002</v>
      </c>
      <c r="G196" s="71">
        <f aca="true" t="shared" si="15" ref="G196:S196">SUM(G191:G195)</f>
        <v>0</v>
      </c>
      <c r="H196" s="71">
        <f t="shared" si="15"/>
        <v>23.400000000000002</v>
      </c>
      <c r="I196" s="71">
        <f t="shared" si="15"/>
        <v>6.9</v>
      </c>
      <c r="J196" s="71">
        <f t="shared" si="15"/>
        <v>97.5</v>
      </c>
      <c r="K196" s="71">
        <f t="shared" si="15"/>
        <v>871.9000000000001</v>
      </c>
      <c r="L196" s="71">
        <f t="shared" si="15"/>
        <v>0.8099999999999999</v>
      </c>
      <c r="M196" s="71">
        <f t="shared" si="15"/>
        <v>61</v>
      </c>
      <c r="N196" s="71">
        <f t="shared" si="15"/>
        <v>3.49</v>
      </c>
      <c r="O196" s="71">
        <f t="shared" si="15"/>
        <v>9.3</v>
      </c>
      <c r="P196" s="71">
        <f t="shared" si="15"/>
        <v>215</v>
      </c>
      <c r="Q196" s="71">
        <f t="shared" si="15"/>
        <v>293.3</v>
      </c>
      <c r="R196" s="71">
        <f t="shared" si="15"/>
        <v>105</v>
      </c>
      <c r="S196" s="71">
        <f t="shared" si="15"/>
        <v>14.799999999999999</v>
      </c>
      <c r="T196" s="15"/>
      <c r="U196" s="15"/>
      <c r="V196" s="15"/>
    </row>
    <row r="197" spans="1:22" ht="15.75" thickBot="1">
      <c r="A197" s="251" t="s">
        <v>130</v>
      </c>
      <c r="B197" s="252"/>
      <c r="C197" s="252"/>
      <c r="D197" s="252"/>
      <c r="E197" s="252"/>
      <c r="F197" s="252"/>
      <c r="G197" s="252"/>
      <c r="H197" s="252"/>
      <c r="I197" s="252"/>
      <c r="J197" s="252"/>
      <c r="K197" s="252"/>
      <c r="L197" s="252"/>
      <c r="M197" s="252"/>
      <c r="N197" s="252"/>
      <c r="O197" s="252"/>
      <c r="P197" s="252"/>
      <c r="Q197" s="252"/>
      <c r="R197" s="252"/>
      <c r="S197" s="253"/>
      <c r="T197" s="15"/>
      <c r="U197" s="15"/>
      <c r="V197" s="15"/>
    </row>
    <row r="198" spans="1:22" ht="15.75" customHeight="1" thickBot="1">
      <c r="A198" s="72" t="s">
        <v>173</v>
      </c>
      <c r="B198" s="50">
        <v>100</v>
      </c>
      <c r="C198" s="59">
        <v>12.38</v>
      </c>
      <c r="D198" s="59" t="s">
        <v>31</v>
      </c>
      <c r="E198" s="59" t="s">
        <v>31</v>
      </c>
      <c r="F198" s="59">
        <v>7.5</v>
      </c>
      <c r="G198" s="59">
        <v>9.8</v>
      </c>
      <c r="H198" s="59">
        <v>9.8</v>
      </c>
      <c r="I198" s="59">
        <v>417</v>
      </c>
      <c r="J198" s="59">
        <v>94.4</v>
      </c>
      <c r="K198" s="59">
        <v>417</v>
      </c>
      <c r="L198" s="59">
        <v>0.08</v>
      </c>
      <c r="M198" s="59">
        <v>0</v>
      </c>
      <c r="N198" s="59">
        <v>11</v>
      </c>
      <c r="O198" s="59">
        <v>3.5</v>
      </c>
      <c r="P198" s="59">
        <v>29</v>
      </c>
      <c r="Q198" s="59">
        <v>90</v>
      </c>
      <c r="R198" s="59">
        <v>20</v>
      </c>
      <c r="S198" s="59">
        <v>21</v>
      </c>
      <c r="T198" s="15"/>
      <c r="U198" s="15"/>
      <c r="V198" s="15"/>
    </row>
    <row r="199" spans="1:22" ht="26.25" thickBot="1">
      <c r="A199" s="80" t="s">
        <v>179</v>
      </c>
      <c r="B199" s="50">
        <v>200</v>
      </c>
      <c r="C199" s="59">
        <v>17.05</v>
      </c>
      <c r="D199" s="64" t="s">
        <v>31</v>
      </c>
      <c r="E199" s="64" t="s">
        <v>31</v>
      </c>
      <c r="F199" s="59">
        <v>0.45</v>
      </c>
      <c r="G199" s="59"/>
      <c r="H199" s="59">
        <v>0.09</v>
      </c>
      <c r="I199" s="59"/>
      <c r="J199" s="59">
        <v>8.91</v>
      </c>
      <c r="K199" s="59">
        <v>38.7</v>
      </c>
      <c r="L199" s="59">
        <v>0.02</v>
      </c>
      <c r="M199" s="59">
        <v>4</v>
      </c>
      <c r="N199" s="59">
        <v>0</v>
      </c>
      <c r="O199" s="59">
        <v>0.2</v>
      </c>
      <c r="P199" s="59">
        <v>14</v>
      </c>
      <c r="Q199" s="59">
        <v>14</v>
      </c>
      <c r="R199" s="59">
        <v>8</v>
      </c>
      <c r="S199" s="59">
        <v>2.8</v>
      </c>
      <c r="T199" s="15"/>
      <c r="U199" s="15"/>
      <c r="V199" s="15"/>
    </row>
    <row r="200" spans="1:22" ht="15.75" thickBot="1">
      <c r="A200" s="69" t="s">
        <v>32</v>
      </c>
      <c r="B200" s="96"/>
      <c r="C200" s="71">
        <f>SUM(C198:C199)</f>
        <v>29.43</v>
      </c>
      <c r="D200" s="71"/>
      <c r="E200" s="71"/>
      <c r="F200" s="71">
        <f aca="true" t="shared" si="16" ref="F200:S200">SUM(F198:F199)</f>
        <v>7.95</v>
      </c>
      <c r="G200" s="71">
        <f t="shared" si="16"/>
        <v>9.8</v>
      </c>
      <c r="H200" s="71">
        <f t="shared" si="16"/>
        <v>9.89</v>
      </c>
      <c r="I200" s="71">
        <f t="shared" si="16"/>
        <v>417</v>
      </c>
      <c r="J200" s="71">
        <f t="shared" si="16"/>
        <v>103.31</v>
      </c>
      <c r="K200" s="71">
        <f t="shared" si="16"/>
        <v>455.7</v>
      </c>
      <c r="L200" s="71">
        <f t="shared" si="16"/>
        <v>0.1</v>
      </c>
      <c r="M200" s="71">
        <f t="shared" si="16"/>
        <v>4</v>
      </c>
      <c r="N200" s="71">
        <f t="shared" si="16"/>
        <v>11</v>
      </c>
      <c r="O200" s="71">
        <f t="shared" si="16"/>
        <v>3.7</v>
      </c>
      <c r="P200" s="71">
        <f t="shared" si="16"/>
        <v>43</v>
      </c>
      <c r="Q200" s="71">
        <f t="shared" si="16"/>
        <v>104</v>
      </c>
      <c r="R200" s="71">
        <f t="shared" si="16"/>
        <v>28</v>
      </c>
      <c r="S200" s="71">
        <f t="shared" si="16"/>
        <v>23.8</v>
      </c>
      <c r="T200" s="15"/>
      <c r="U200" s="15"/>
      <c r="V200" s="15"/>
    </row>
    <row r="201" spans="1:22" ht="15.75" thickBot="1">
      <c r="A201" s="76" t="s">
        <v>37</v>
      </c>
      <c r="B201" s="70"/>
      <c r="C201" s="71">
        <f>C200+C196</f>
        <v>90</v>
      </c>
      <c r="D201" s="71"/>
      <c r="E201" s="71"/>
      <c r="F201" s="71">
        <f>F200+F196</f>
        <v>35.85</v>
      </c>
      <c r="G201" s="71">
        <f aca="true" t="shared" si="17" ref="G201:S201">G200+G196</f>
        <v>9.8</v>
      </c>
      <c r="H201" s="71">
        <f t="shared" si="17"/>
        <v>33.290000000000006</v>
      </c>
      <c r="I201" s="71">
        <f t="shared" si="17"/>
        <v>423.9</v>
      </c>
      <c r="J201" s="71">
        <f t="shared" si="17"/>
        <v>200.81</v>
      </c>
      <c r="K201" s="71">
        <f t="shared" si="17"/>
        <v>1327.6000000000001</v>
      </c>
      <c r="L201" s="71">
        <f t="shared" si="17"/>
        <v>0.9099999999999999</v>
      </c>
      <c r="M201" s="71">
        <f t="shared" si="17"/>
        <v>65</v>
      </c>
      <c r="N201" s="71">
        <f t="shared" si="17"/>
        <v>14.49</v>
      </c>
      <c r="O201" s="71">
        <f t="shared" si="17"/>
        <v>13</v>
      </c>
      <c r="P201" s="71">
        <f t="shared" si="17"/>
        <v>258</v>
      </c>
      <c r="Q201" s="71">
        <f t="shared" si="17"/>
        <v>397.3</v>
      </c>
      <c r="R201" s="71">
        <f t="shared" si="17"/>
        <v>133</v>
      </c>
      <c r="S201" s="71">
        <f t="shared" si="17"/>
        <v>38.6</v>
      </c>
      <c r="T201" s="15"/>
      <c r="U201" s="15"/>
      <c r="V201" s="15"/>
    </row>
    <row r="202" spans="1:22" ht="15">
      <c r="A202" s="26"/>
      <c r="B202" s="34"/>
      <c r="C202" s="35"/>
      <c r="D202" s="35"/>
      <c r="E202" s="35"/>
      <c r="F202" s="35"/>
      <c r="G202" s="35"/>
      <c r="H202" s="35"/>
      <c r="I202" s="35"/>
      <c r="J202" s="35"/>
      <c r="K202" s="35"/>
      <c r="L202" s="35"/>
      <c r="M202" s="35"/>
      <c r="N202" s="35"/>
      <c r="O202" s="35"/>
      <c r="P202" s="35"/>
      <c r="Q202" s="35"/>
      <c r="R202" s="35"/>
      <c r="S202" s="35"/>
      <c r="T202" s="33"/>
      <c r="U202" s="15"/>
      <c r="V202" s="15"/>
    </row>
    <row r="203" spans="1:22" ht="15">
      <c r="A203" s="43" t="s">
        <v>162</v>
      </c>
      <c r="B203" s="37"/>
      <c r="C203" s="38"/>
      <c r="D203" s="38"/>
      <c r="E203" s="38"/>
      <c r="F203" s="38"/>
      <c r="G203" s="38"/>
      <c r="H203" s="38"/>
      <c r="I203" s="38"/>
      <c r="J203" s="38"/>
      <c r="K203" s="38"/>
      <c r="L203" s="38"/>
      <c r="M203" s="38"/>
      <c r="N203" s="38"/>
      <c r="O203" s="38"/>
      <c r="P203" s="38"/>
      <c r="Q203" s="38"/>
      <c r="R203" s="38"/>
      <c r="S203" s="38"/>
      <c r="T203" s="33"/>
      <c r="U203" s="15"/>
      <c r="V203" s="15"/>
    </row>
    <row r="204" spans="1:22" ht="15">
      <c r="A204" s="43"/>
      <c r="B204" s="37"/>
      <c r="C204" s="38"/>
      <c r="D204" s="38"/>
      <c r="E204" s="38"/>
      <c r="F204" s="38"/>
      <c r="G204" s="38"/>
      <c r="H204" s="38"/>
      <c r="I204" s="38"/>
      <c r="J204" s="38"/>
      <c r="K204" s="38"/>
      <c r="L204" s="38"/>
      <c r="M204" s="38"/>
      <c r="N204" s="38"/>
      <c r="O204" s="38"/>
      <c r="P204" s="38"/>
      <c r="Q204" s="38"/>
      <c r="R204" s="38"/>
      <c r="S204" s="38"/>
      <c r="T204" s="33"/>
      <c r="U204" s="15"/>
      <c r="V204" s="15"/>
    </row>
    <row r="205" spans="1:22" ht="15">
      <c r="A205" s="43" t="s">
        <v>161</v>
      </c>
      <c r="B205" s="37"/>
      <c r="C205" s="38"/>
      <c r="D205" s="38"/>
      <c r="E205" s="38"/>
      <c r="F205" s="38"/>
      <c r="G205" s="38"/>
      <c r="H205" s="38"/>
      <c r="I205" s="38"/>
      <c r="J205" s="38"/>
      <c r="K205" s="38"/>
      <c r="L205" s="38"/>
      <c r="M205" s="38"/>
      <c r="N205" s="38"/>
      <c r="O205" s="38"/>
      <c r="P205" s="38"/>
      <c r="Q205" s="38"/>
      <c r="R205" s="38"/>
      <c r="S205" s="38"/>
      <c r="T205" s="33"/>
      <c r="U205" s="15"/>
      <c r="V205" s="15"/>
    </row>
    <row r="206" spans="1:22" ht="15">
      <c r="A206" s="37"/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3"/>
      <c r="U206" s="15"/>
      <c r="V206" s="15"/>
    </row>
    <row r="207" spans="1:22" ht="15">
      <c r="A207" s="37"/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3"/>
      <c r="U207" s="15"/>
      <c r="V207" s="15"/>
    </row>
    <row r="208" spans="1:22" ht="15">
      <c r="A208" s="37"/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3"/>
      <c r="U208" s="15"/>
      <c r="V208" s="15"/>
    </row>
    <row r="209" spans="1:22" ht="15.75">
      <c r="A209" s="274" t="s">
        <v>157</v>
      </c>
      <c r="B209" s="274"/>
      <c r="C209" s="25"/>
      <c r="D209" s="25"/>
      <c r="E209" s="25"/>
      <c r="F209" s="25"/>
      <c r="G209" s="25"/>
      <c r="H209" s="25"/>
      <c r="I209" s="25"/>
      <c r="J209" s="25"/>
      <c r="K209" s="25"/>
      <c r="L209" s="275" t="s">
        <v>158</v>
      </c>
      <c r="M209" s="275"/>
      <c r="N209" s="275"/>
      <c r="O209" s="275"/>
      <c r="P209" s="275"/>
      <c r="Q209" s="275"/>
      <c r="R209" s="275"/>
      <c r="S209" s="25"/>
      <c r="T209" s="33"/>
      <c r="U209" s="15"/>
      <c r="V209" s="15"/>
    </row>
    <row r="210" spans="1:22" ht="15">
      <c r="A210" s="25"/>
      <c r="B210" s="25"/>
      <c r="C210" s="25"/>
      <c r="D210" s="25"/>
      <c r="E210" s="25"/>
      <c r="F210" s="25"/>
      <c r="G210" s="25"/>
      <c r="H210" s="25"/>
      <c r="I210" s="25"/>
      <c r="J210" s="25"/>
      <c r="K210" s="25"/>
      <c r="L210" s="25"/>
      <c r="M210" s="25"/>
      <c r="N210" s="25"/>
      <c r="O210" s="25"/>
      <c r="P210" s="25"/>
      <c r="Q210" s="25"/>
      <c r="R210" s="25"/>
      <c r="S210" s="25"/>
      <c r="T210" s="33"/>
      <c r="U210" s="15"/>
      <c r="V210" s="15"/>
    </row>
    <row r="211" spans="1:22" ht="15.75">
      <c r="A211" s="25"/>
      <c r="B211" s="25"/>
      <c r="C211" s="25"/>
      <c r="D211" s="25"/>
      <c r="E211" s="25"/>
      <c r="F211" s="25"/>
      <c r="G211" s="25"/>
      <c r="H211" s="25"/>
      <c r="I211" s="25"/>
      <c r="J211" s="25"/>
      <c r="K211" s="25"/>
      <c r="L211" s="274" t="s">
        <v>159</v>
      </c>
      <c r="M211" s="274"/>
      <c r="N211" s="274"/>
      <c r="O211" s="274"/>
      <c r="P211" s="274"/>
      <c r="Q211" s="274"/>
      <c r="R211" s="274"/>
      <c r="S211" s="25"/>
      <c r="T211" s="33"/>
      <c r="U211" s="15"/>
      <c r="V211" s="15"/>
    </row>
    <row r="212" spans="1:22" ht="15">
      <c r="A212" s="25"/>
      <c r="B212" s="25"/>
      <c r="C212" s="25"/>
      <c r="D212" s="25"/>
      <c r="E212" s="25"/>
      <c r="F212" s="25"/>
      <c r="G212" s="25"/>
      <c r="H212" s="25"/>
      <c r="I212" s="25"/>
      <c r="J212" s="25"/>
      <c r="K212" s="25"/>
      <c r="L212" s="25"/>
      <c r="M212" s="25"/>
      <c r="N212" s="25"/>
      <c r="O212" s="25"/>
      <c r="P212" s="25"/>
      <c r="Q212" s="25"/>
      <c r="R212" s="25"/>
      <c r="S212" s="25"/>
      <c r="T212" s="33"/>
      <c r="U212" s="15"/>
      <c r="V212" s="15"/>
    </row>
    <row r="213" spans="1:22" ht="29.25" customHeight="1">
      <c r="A213" s="276" t="s">
        <v>175</v>
      </c>
      <c r="B213" s="276"/>
      <c r="C213" s="276"/>
      <c r="D213" s="276"/>
      <c r="E213" s="276"/>
      <c r="F213" s="276"/>
      <c r="G213" s="276"/>
      <c r="H213" s="276"/>
      <c r="I213" s="276"/>
      <c r="J213" s="276"/>
      <c r="K213" s="276"/>
      <c r="L213" s="276"/>
      <c r="M213" s="276"/>
      <c r="N213" s="276"/>
      <c r="O213" s="276"/>
      <c r="P213" s="276"/>
      <c r="Q213" s="276"/>
      <c r="R213" s="276"/>
      <c r="S213" s="276"/>
      <c r="T213" s="33"/>
      <c r="U213" s="15"/>
      <c r="V213" s="15"/>
    </row>
    <row r="214" spans="1:22" ht="1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5"/>
      <c r="M214" s="25"/>
      <c r="N214" s="25"/>
      <c r="O214" s="25"/>
      <c r="P214" s="25"/>
      <c r="Q214" s="25"/>
      <c r="R214" s="25"/>
      <c r="S214" s="25"/>
      <c r="T214" s="33"/>
      <c r="U214" s="15"/>
      <c r="V214" s="15"/>
    </row>
    <row r="215" spans="1:22" ht="15">
      <c r="A215" s="275" t="s">
        <v>160</v>
      </c>
      <c r="B215" s="275"/>
      <c r="C215" s="275"/>
      <c r="D215" s="275"/>
      <c r="E215" s="275"/>
      <c r="F215" s="275"/>
      <c r="G215" s="275"/>
      <c r="H215" s="275"/>
      <c r="I215" s="275"/>
      <c r="J215" s="275"/>
      <c r="K215" s="275"/>
      <c r="L215" s="275"/>
      <c r="M215" s="275"/>
      <c r="N215" s="275"/>
      <c r="O215" s="275"/>
      <c r="P215" s="275"/>
      <c r="Q215" s="275"/>
      <c r="R215" s="275"/>
      <c r="S215" s="275"/>
      <c r="T215" s="33"/>
      <c r="U215" s="15"/>
      <c r="V215" s="15"/>
    </row>
    <row r="216" spans="1:22" ht="15.75" thickBot="1">
      <c r="A216" s="37"/>
      <c r="B216" s="37"/>
      <c r="C216" s="38"/>
      <c r="D216" s="38"/>
      <c r="E216" s="38"/>
      <c r="F216" s="38"/>
      <c r="G216" s="38"/>
      <c r="H216" s="38"/>
      <c r="I216" s="38"/>
      <c r="J216" s="38"/>
      <c r="K216" s="38"/>
      <c r="L216" s="38"/>
      <c r="M216" s="38"/>
      <c r="N216" s="38"/>
      <c r="O216" s="38"/>
      <c r="P216" s="38"/>
      <c r="Q216" s="38"/>
      <c r="R216" s="38"/>
      <c r="S216" s="38"/>
      <c r="T216" s="33"/>
      <c r="U216" s="15"/>
      <c r="V216" s="15"/>
    </row>
    <row r="217" spans="1:22" ht="15">
      <c r="A217" s="261" t="s">
        <v>0</v>
      </c>
      <c r="B217" s="24" t="s">
        <v>1</v>
      </c>
      <c r="C217" s="2" t="s">
        <v>2</v>
      </c>
      <c r="D217" s="277" t="s">
        <v>3</v>
      </c>
      <c r="E217" s="280" t="s">
        <v>4</v>
      </c>
      <c r="F217" s="283" t="s">
        <v>5</v>
      </c>
      <c r="G217" s="284"/>
      <c r="H217" s="264" t="s">
        <v>6</v>
      </c>
      <c r="I217" s="266"/>
      <c r="J217" s="3" t="s">
        <v>7</v>
      </c>
      <c r="K217" s="261" t="s">
        <v>8</v>
      </c>
      <c r="L217" s="264" t="s">
        <v>9</v>
      </c>
      <c r="M217" s="265"/>
      <c r="N217" s="265"/>
      <c r="O217" s="266"/>
      <c r="P217" s="267" t="s">
        <v>10</v>
      </c>
      <c r="Q217" s="265"/>
      <c r="R217" s="265"/>
      <c r="S217" s="266"/>
      <c r="T217" s="33"/>
      <c r="U217" s="15"/>
      <c r="V217" s="15"/>
    </row>
    <row r="218" spans="1:22" ht="15.75" thickBot="1">
      <c r="A218" s="262"/>
      <c r="B218" s="4" t="s">
        <v>11</v>
      </c>
      <c r="C218" s="268"/>
      <c r="D218" s="278"/>
      <c r="E218" s="281"/>
      <c r="F218" s="285"/>
      <c r="G218" s="286"/>
      <c r="H218" s="287"/>
      <c r="I218" s="288"/>
      <c r="J218" s="5" t="s">
        <v>11</v>
      </c>
      <c r="K218" s="262"/>
      <c r="L218" s="270" t="s">
        <v>12</v>
      </c>
      <c r="M218" s="271"/>
      <c r="N218" s="271"/>
      <c r="O218" s="272"/>
      <c r="P218" s="273" t="s">
        <v>13</v>
      </c>
      <c r="Q218" s="271"/>
      <c r="R218" s="271"/>
      <c r="S218" s="272"/>
      <c r="T218" s="33"/>
      <c r="U218" s="15"/>
      <c r="V218" s="15"/>
    </row>
    <row r="219" spans="1:22" ht="66" customHeight="1">
      <c r="A219" s="262"/>
      <c r="B219" s="254"/>
      <c r="C219" s="268"/>
      <c r="D219" s="278"/>
      <c r="E219" s="281"/>
      <c r="F219" s="5" t="s">
        <v>14</v>
      </c>
      <c r="G219" s="6" t="s">
        <v>15</v>
      </c>
      <c r="H219" s="5" t="s">
        <v>14</v>
      </c>
      <c r="I219" s="256" t="s">
        <v>16</v>
      </c>
      <c r="J219" s="259"/>
      <c r="K219" s="262"/>
      <c r="L219" s="261" t="s">
        <v>17</v>
      </c>
      <c r="M219" s="261" t="s">
        <v>18</v>
      </c>
      <c r="N219" s="261" t="s">
        <v>19</v>
      </c>
      <c r="O219" s="261" t="s">
        <v>20</v>
      </c>
      <c r="P219" s="261" t="s">
        <v>21</v>
      </c>
      <c r="Q219" s="261" t="s">
        <v>22</v>
      </c>
      <c r="R219" s="261" t="s">
        <v>23</v>
      </c>
      <c r="S219" s="261" t="s">
        <v>24</v>
      </c>
      <c r="T219" s="33"/>
      <c r="U219" s="15"/>
      <c r="V219" s="15"/>
    </row>
    <row r="220" spans="1:22" ht="12.75" customHeight="1" thickBot="1">
      <c r="A220" s="262"/>
      <c r="B220" s="254"/>
      <c r="C220" s="268"/>
      <c r="D220" s="278"/>
      <c r="E220" s="281"/>
      <c r="F220" s="5" t="s">
        <v>11</v>
      </c>
      <c r="G220" s="6" t="s">
        <v>25</v>
      </c>
      <c r="H220" s="5" t="s">
        <v>11</v>
      </c>
      <c r="I220" s="257"/>
      <c r="J220" s="259"/>
      <c r="K220" s="262"/>
      <c r="L220" s="262"/>
      <c r="M220" s="262"/>
      <c r="N220" s="262"/>
      <c r="O220" s="262"/>
      <c r="P220" s="262"/>
      <c r="Q220" s="262"/>
      <c r="R220" s="262"/>
      <c r="S220" s="262"/>
      <c r="T220" s="33"/>
      <c r="U220" s="15"/>
      <c r="V220" s="15"/>
    </row>
    <row r="221" spans="1:22" ht="15.75" hidden="1" thickBot="1">
      <c r="A221" s="262"/>
      <c r="B221" s="254"/>
      <c r="C221" s="268"/>
      <c r="D221" s="278"/>
      <c r="E221" s="281"/>
      <c r="F221" s="7"/>
      <c r="G221" s="8" t="s">
        <v>11</v>
      </c>
      <c r="H221" s="7"/>
      <c r="I221" s="257"/>
      <c r="J221" s="259"/>
      <c r="K221" s="262"/>
      <c r="L221" s="262"/>
      <c r="M221" s="262"/>
      <c r="N221" s="262"/>
      <c r="O221" s="262"/>
      <c r="P221" s="262"/>
      <c r="Q221" s="262"/>
      <c r="R221" s="262"/>
      <c r="S221" s="262"/>
      <c r="T221" s="33"/>
      <c r="U221" s="15"/>
      <c r="V221" s="15"/>
    </row>
    <row r="222" spans="1:22" ht="15.75" hidden="1" thickBot="1">
      <c r="A222" s="263"/>
      <c r="B222" s="255"/>
      <c r="C222" s="269"/>
      <c r="D222" s="279"/>
      <c r="E222" s="282"/>
      <c r="F222" s="9"/>
      <c r="G222" s="7"/>
      <c r="H222" s="7"/>
      <c r="I222" s="258"/>
      <c r="J222" s="260"/>
      <c r="K222" s="263"/>
      <c r="L222" s="5"/>
      <c r="M222" s="5"/>
      <c r="N222" s="5"/>
      <c r="O222" s="5"/>
      <c r="P222" s="5"/>
      <c r="Q222" s="5"/>
      <c r="R222" s="5"/>
      <c r="S222" s="5"/>
      <c r="T222" s="33"/>
      <c r="U222" s="15"/>
      <c r="V222" s="15"/>
    </row>
    <row r="223" spans="1:22" ht="15.75" thickBot="1">
      <c r="A223" s="251" t="s">
        <v>69</v>
      </c>
      <c r="B223" s="252"/>
      <c r="C223" s="252"/>
      <c r="D223" s="252"/>
      <c r="E223" s="252"/>
      <c r="F223" s="252"/>
      <c r="G223" s="252"/>
      <c r="H223" s="252"/>
      <c r="I223" s="252"/>
      <c r="J223" s="252"/>
      <c r="K223" s="252"/>
      <c r="L223" s="252"/>
      <c r="M223" s="252"/>
      <c r="N223" s="252"/>
      <c r="O223" s="252"/>
      <c r="P223" s="252"/>
      <c r="Q223" s="252"/>
      <c r="R223" s="252"/>
      <c r="S223" s="253"/>
      <c r="T223" s="15"/>
      <c r="U223" s="15"/>
      <c r="V223" s="15"/>
    </row>
    <row r="224" spans="1:22" ht="15.75" thickBot="1">
      <c r="A224" s="251" t="s">
        <v>34</v>
      </c>
      <c r="B224" s="252"/>
      <c r="C224" s="252"/>
      <c r="D224" s="252"/>
      <c r="E224" s="252"/>
      <c r="F224" s="252"/>
      <c r="G224" s="252"/>
      <c r="H224" s="252"/>
      <c r="I224" s="252"/>
      <c r="J224" s="252"/>
      <c r="K224" s="252"/>
      <c r="L224" s="252"/>
      <c r="M224" s="252"/>
      <c r="N224" s="252"/>
      <c r="O224" s="252"/>
      <c r="P224" s="252"/>
      <c r="Q224" s="252"/>
      <c r="R224" s="252"/>
      <c r="S224" s="253"/>
      <c r="T224" s="15"/>
      <c r="U224" s="15"/>
      <c r="V224" s="15"/>
    </row>
    <row r="225" spans="1:22" ht="15.75" thickBot="1">
      <c r="A225" s="73" t="s">
        <v>41</v>
      </c>
      <c r="B225" s="50">
        <v>55</v>
      </c>
      <c r="C225" s="59">
        <v>3.29</v>
      </c>
      <c r="D225" s="64" t="s">
        <v>31</v>
      </c>
      <c r="E225" s="64" t="s">
        <v>31</v>
      </c>
      <c r="F225" s="61">
        <v>1.6</v>
      </c>
      <c r="G225" s="61"/>
      <c r="H225" s="61">
        <v>5.1</v>
      </c>
      <c r="I225" s="61"/>
      <c r="J225" s="61">
        <v>7.7</v>
      </c>
      <c r="K225" s="61">
        <v>83</v>
      </c>
      <c r="L225" s="61">
        <v>0.02</v>
      </c>
      <c r="M225" s="61">
        <v>27</v>
      </c>
      <c r="N225" s="61">
        <v>0.03</v>
      </c>
      <c r="O225" s="61">
        <v>2.3</v>
      </c>
      <c r="P225" s="52">
        <v>49</v>
      </c>
      <c r="Q225" s="50">
        <v>28</v>
      </c>
      <c r="R225" s="52">
        <v>15</v>
      </c>
      <c r="S225" s="52">
        <v>0.7</v>
      </c>
      <c r="T225" s="15"/>
      <c r="U225" s="15"/>
      <c r="V225" s="15"/>
    </row>
    <row r="226" spans="1:22" ht="26.25" thickBot="1">
      <c r="A226" s="44" t="s">
        <v>145</v>
      </c>
      <c r="B226" s="50" t="s">
        <v>144</v>
      </c>
      <c r="C226" s="59">
        <v>13.3</v>
      </c>
      <c r="D226" s="64">
        <v>2009</v>
      </c>
      <c r="E226" s="64">
        <v>154</v>
      </c>
      <c r="F226" s="64">
        <v>3</v>
      </c>
      <c r="G226" s="64"/>
      <c r="H226" s="64">
        <v>5.8</v>
      </c>
      <c r="I226" s="64"/>
      <c r="J226" s="64">
        <v>17.2</v>
      </c>
      <c r="K226" s="64">
        <v>133</v>
      </c>
      <c r="L226" s="64">
        <v>0.09</v>
      </c>
      <c r="M226" s="64">
        <v>8</v>
      </c>
      <c r="N226" s="64">
        <v>0.21</v>
      </c>
      <c r="O226" s="64">
        <v>0.2</v>
      </c>
      <c r="P226" s="64">
        <v>34</v>
      </c>
      <c r="Q226" s="64">
        <v>79</v>
      </c>
      <c r="R226" s="64">
        <v>27</v>
      </c>
      <c r="S226" s="64">
        <v>1</v>
      </c>
      <c r="T226" s="15"/>
      <c r="U226" s="15"/>
      <c r="V226" s="15"/>
    </row>
    <row r="227" spans="1:22" ht="26.25" thickBot="1">
      <c r="A227" s="63" t="s">
        <v>153</v>
      </c>
      <c r="B227" s="50" t="s">
        <v>62</v>
      </c>
      <c r="C227" s="51">
        <v>18.88</v>
      </c>
      <c r="D227" s="52">
        <v>2008</v>
      </c>
      <c r="E227" s="53">
        <v>239</v>
      </c>
      <c r="F227" s="52">
        <v>6.5</v>
      </c>
      <c r="G227" s="52"/>
      <c r="H227" s="52">
        <v>6.3</v>
      </c>
      <c r="I227" s="52"/>
      <c r="J227" s="52">
        <v>7.5</v>
      </c>
      <c r="K227" s="52">
        <v>180.8</v>
      </c>
      <c r="L227" s="52">
        <v>0.05</v>
      </c>
      <c r="M227" s="52">
        <v>0</v>
      </c>
      <c r="N227" s="52">
        <v>0.03</v>
      </c>
      <c r="O227" s="52">
        <v>2.3</v>
      </c>
      <c r="P227" s="52">
        <v>26</v>
      </c>
      <c r="Q227" s="52">
        <v>91</v>
      </c>
      <c r="R227" s="52">
        <v>10</v>
      </c>
      <c r="S227" s="52">
        <v>0.8</v>
      </c>
      <c r="T227" s="15"/>
      <c r="U227" s="15"/>
      <c r="V227" s="15"/>
    </row>
    <row r="228" spans="1:22" ht="15.75" thickBot="1">
      <c r="A228" s="73" t="s">
        <v>71</v>
      </c>
      <c r="B228" s="50">
        <v>200</v>
      </c>
      <c r="C228" s="59">
        <v>16.09</v>
      </c>
      <c r="D228" s="64">
        <v>2008</v>
      </c>
      <c r="E228" s="64">
        <v>335</v>
      </c>
      <c r="F228" s="61">
        <v>3.1</v>
      </c>
      <c r="G228" s="61"/>
      <c r="H228" s="61">
        <v>5.4</v>
      </c>
      <c r="I228" s="61"/>
      <c r="J228" s="61">
        <v>20.3</v>
      </c>
      <c r="K228" s="61">
        <v>141</v>
      </c>
      <c r="L228" s="61">
        <v>0.14</v>
      </c>
      <c r="M228" s="61">
        <v>5</v>
      </c>
      <c r="N228" s="61">
        <v>0.04</v>
      </c>
      <c r="O228" s="61">
        <v>0.2</v>
      </c>
      <c r="P228" s="44">
        <v>47</v>
      </c>
      <c r="Q228" s="99">
        <v>85</v>
      </c>
      <c r="R228" s="52">
        <v>29</v>
      </c>
      <c r="S228" s="52">
        <v>1.1</v>
      </c>
      <c r="T228" s="15"/>
      <c r="U228" s="15"/>
      <c r="V228" s="15"/>
    </row>
    <row r="229" spans="1:22" ht="15.75" thickBot="1">
      <c r="A229" s="86" t="s">
        <v>106</v>
      </c>
      <c r="B229" s="50">
        <v>200</v>
      </c>
      <c r="C229" s="59">
        <v>2.8</v>
      </c>
      <c r="D229" s="64">
        <v>2008</v>
      </c>
      <c r="E229" s="64">
        <v>436</v>
      </c>
      <c r="F229" s="61">
        <v>0.2</v>
      </c>
      <c r="G229" s="61"/>
      <c r="H229" s="61">
        <v>0</v>
      </c>
      <c r="I229" s="61"/>
      <c r="J229" s="61">
        <v>25.7</v>
      </c>
      <c r="K229" s="61">
        <v>105</v>
      </c>
      <c r="L229" s="61">
        <v>0.01</v>
      </c>
      <c r="M229" s="61">
        <v>13</v>
      </c>
      <c r="N229" s="61">
        <v>0</v>
      </c>
      <c r="O229" s="61">
        <v>0.1</v>
      </c>
      <c r="P229" s="52">
        <v>8</v>
      </c>
      <c r="Q229" s="50">
        <v>5</v>
      </c>
      <c r="R229" s="52">
        <v>3</v>
      </c>
      <c r="S229" s="62">
        <v>0</v>
      </c>
      <c r="T229" s="15"/>
      <c r="U229" s="15"/>
      <c r="V229" s="15"/>
    </row>
    <row r="230" spans="1:22" ht="26.25" thickBot="1">
      <c r="A230" s="44" t="s">
        <v>91</v>
      </c>
      <c r="B230" s="50">
        <v>40</v>
      </c>
      <c r="C230" s="59">
        <v>2.01</v>
      </c>
      <c r="D230" s="64" t="s">
        <v>31</v>
      </c>
      <c r="E230" s="64" t="s">
        <v>31</v>
      </c>
      <c r="F230" s="64">
        <v>4.8</v>
      </c>
      <c r="G230" s="64"/>
      <c r="H230" s="64">
        <v>0.3</v>
      </c>
      <c r="I230" s="64"/>
      <c r="J230" s="64">
        <v>21</v>
      </c>
      <c r="K230" s="64">
        <v>100.7</v>
      </c>
      <c r="L230" s="64">
        <v>0.6</v>
      </c>
      <c r="M230" s="64">
        <v>0</v>
      </c>
      <c r="N230" s="64">
        <v>3</v>
      </c>
      <c r="O230" s="64">
        <v>1.8</v>
      </c>
      <c r="P230" s="64">
        <v>75</v>
      </c>
      <c r="Q230" s="64">
        <v>2.3</v>
      </c>
      <c r="R230" s="64">
        <v>15</v>
      </c>
      <c r="S230" s="64">
        <v>0.6</v>
      </c>
      <c r="T230" s="15"/>
      <c r="U230" s="15"/>
      <c r="V230" s="15"/>
    </row>
    <row r="231" spans="1:22" ht="15.75" thickBot="1">
      <c r="A231" s="76" t="s">
        <v>32</v>
      </c>
      <c r="B231" s="70"/>
      <c r="C231" s="71">
        <f>SUM(C225:C230)</f>
        <v>56.37</v>
      </c>
      <c r="D231" s="71"/>
      <c r="E231" s="71"/>
      <c r="F231" s="71">
        <f>SUM(F225:F230)</f>
        <v>19.2</v>
      </c>
      <c r="G231" s="71">
        <f aca="true" t="shared" si="18" ref="G231:S231">SUM(G225:G230)</f>
        <v>0</v>
      </c>
      <c r="H231" s="71">
        <f t="shared" si="18"/>
        <v>22.900000000000002</v>
      </c>
      <c r="I231" s="71">
        <f t="shared" si="18"/>
        <v>0</v>
      </c>
      <c r="J231" s="71">
        <f t="shared" si="18"/>
        <v>99.4</v>
      </c>
      <c r="K231" s="71">
        <f t="shared" si="18"/>
        <v>743.5</v>
      </c>
      <c r="L231" s="71">
        <f t="shared" si="18"/>
        <v>0.91</v>
      </c>
      <c r="M231" s="71">
        <f t="shared" si="18"/>
        <v>53</v>
      </c>
      <c r="N231" s="71">
        <f t="shared" si="18"/>
        <v>3.31</v>
      </c>
      <c r="O231" s="71">
        <f t="shared" si="18"/>
        <v>6.8999999999999995</v>
      </c>
      <c r="P231" s="71">
        <f t="shared" si="18"/>
        <v>239</v>
      </c>
      <c r="Q231" s="71">
        <f t="shared" si="18"/>
        <v>290.3</v>
      </c>
      <c r="R231" s="71">
        <f t="shared" si="18"/>
        <v>99</v>
      </c>
      <c r="S231" s="71">
        <f t="shared" si="18"/>
        <v>4.2</v>
      </c>
      <c r="T231" s="15"/>
      <c r="U231" s="15"/>
      <c r="V231" s="15"/>
    </row>
    <row r="232" spans="1:22" ht="15.75" thickBot="1">
      <c r="A232" s="251" t="s">
        <v>130</v>
      </c>
      <c r="B232" s="252"/>
      <c r="C232" s="252"/>
      <c r="D232" s="252"/>
      <c r="E232" s="252"/>
      <c r="F232" s="252"/>
      <c r="G232" s="252"/>
      <c r="H232" s="252"/>
      <c r="I232" s="252"/>
      <c r="J232" s="252"/>
      <c r="K232" s="252"/>
      <c r="L232" s="252"/>
      <c r="M232" s="252"/>
      <c r="N232" s="252"/>
      <c r="O232" s="252"/>
      <c r="P232" s="252"/>
      <c r="Q232" s="252"/>
      <c r="R232" s="252"/>
      <c r="S232" s="253"/>
      <c r="T232" s="15"/>
      <c r="U232" s="15"/>
      <c r="V232" s="15"/>
    </row>
    <row r="233" spans="1:22" ht="15.75" thickBot="1">
      <c r="A233" s="80" t="s">
        <v>187</v>
      </c>
      <c r="B233" s="50">
        <v>50</v>
      </c>
      <c r="C233" s="59">
        <v>24</v>
      </c>
      <c r="D233" s="64" t="s">
        <v>31</v>
      </c>
      <c r="E233" s="64" t="s">
        <v>31</v>
      </c>
      <c r="F233" s="62">
        <v>3.2</v>
      </c>
      <c r="G233" s="62"/>
      <c r="H233" s="62">
        <v>2.8</v>
      </c>
      <c r="I233" s="62"/>
      <c r="J233" s="62">
        <v>81.1</v>
      </c>
      <c r="K233" s="62">
        <v>342</v>
      </c>
      <c r="L233" s="62">
        <v>0.33</v>
      </c>
      <c r="M233" s="62">
        <v>6.67</v>
      </c>
      <c r="N233" s="62">
        <v>0.27</v>
      </c>
      <c r="O233" s="62">
        <v>0.67</v>
      </c>
      <c r="P233" s="62">
        <v>0.1</v>
      </c>
      <c r="Q233" s="62">
        <v>0.01</v>
      </c>
      <c r="R233" s="62">
        <v>7</v>
      </c>
      <c r="S233" s="62">
        <v>1</v>
      </c>
      <c r="T233" s="15"/>
      <c r="U233" s="15"/>
      <c r="V233" s="15"/>
    </row>
    <row r="234" spans="1:22" ht="15.75" thickBot="1">
      <c r="A234" s="80" t="s">
        <v>165</v>
      </c>
      <c r="B234" s="50">
        <v>200</v>
      </c>
      <c r="C234" s="59">
        <v>9.63</v>
      </c>
      <c r="D234" s="64" t="s">
        <v>31</v>
      </c>
      <c r="E234" s="64" t="s">
        <v>31</v>
      </c>
      <c r="F234" s="59">
        <v>0.45</v>
      </c>
      <c r="G234" s="59"/>
      <c r="H234" s="59">
        <v>0.09</v>
      </c>
      <c r="I234" s="59"/>
      <c r="J234" s="59">
        <v>8.91</v>
      </c>
      <c r="K234" s="59">
        <v>38.7</v>
      </c>
      <c r="L234" s="59">
        <v>0.02</v>
      </c>
      <c r="M234" s="59">
        <v>4</v>
      </c>
      <c r="N234" s="59">
        <v>0</v>
      </c>
      <c r="O234" s="59">
        <v>0.2</v>
      </c>
      <c r="P234" s="59">
        <v>14</v>
      </c>
      <c r="Q234" s="59">
        <v>14</v>
      </c>
      <c r="R234" s="59">
        <v>8</v>
      </c>
      <c r="S234" s="59">
        <v>2.8</v>
      </c>
      <c r="T234" s="15"/>
      <c r="U234" s="15"/>
      <c r="V234" s="15"/>
    </row>
    <row r="235" spans="1:22" ht="15.75" thickBot="1">
      <c r="A235" s="69" t="s">
        <v>32</v>
      </c>
      <c r="B235" s="70"/>
      <c r="C235" s="71">
        <f>SUM(C233:C234)</f>
        <v>33.63</v>
      </c>
      <c r="D235" s="71"/>
      <c r="E235" s="71"/>
      <c r="F235" s="71">
        <f aca="true" t="shared" si="19" ref="F235:S235">SUM(F233:F234)</f>
        <v>3.6500000000000004</v>
      </c>
      <c r="G235" s="71">
        <f t="shared" si="19"/>
        <v>0</v>
      </c>
      <c r="H235" s="71">
        <f t="shared" si="19"/>
        <v>2.8899999999999997</v>
      </c>
      <c r="I235" s="71">
        <f t="shared" si="19"/>
        <v>0</v>
      </c>
      <c r="J235" s="71">
        <f t="shared" si="19"/>
        <v>90.00999999999999</v>
      </c>
      <c r="K235" s="71">
        <f t="shared" si="19"/>
        <v>380.7</v>
      </c>
      <c r="L235" s="71">
        <f t="shared" si="19"/>
        <v>0.35000000000000003</v>
      </c>
      <c r="M235" s="71">
        <f t="shared" si="19"/>
        <v>10.67</v>
      </c>
      <c r="N235" s="71">
        <f t="shared" si="19"/>
        <v>0.27</v>
      </c>
      <c r="O235" s="71">
        <f t="shared" si="19"/>
        <v>0.8700000000000001</v>
      </c>
      <c r="P235" s="71">
        <f t="shared" si="19"/>
        <v>14.1</v>
      </c>
      <c r="Q235" s="71">
        <f t="shared" si="19"/>
        <v>14.01</v>
      </c>
      <c r="R235" s="71">
        <f t="shared" si="19"/>
        <v>15</v>
      </c>
      <c r="S235" s="71">
        <f t="shared" si="19"/>
        <v>3.8</v>
      </c>
      <c r="T235" s="15"/>
      <c r="U235" s="15"/>
      <c r="V235" s="15"/>
    </row>
    <row r="236" spans="1:22" ht="15.75" thickBot="1">
      <c r="A236" s="76" t="s">
        <v>37</v>
      </c>
      <c r="B236" s="70"/>
      <c r="C236" s="71">
        <f>C235+C231</f>
        <v>90</v>
      </c>
      <c r="D236" s="76"/>
      <c r="E236" s="76"/>
      <c r="F236" s="71">
        <f>F235+F231</f>
        <v>22.85</v>
      </c>
      <c r="G236" s="71">
        <f aca="true" t="shared" si="20" ref="G236:S236">G235+G231</f>
        <v>0</v>
      </c>
      <c r="H236" s="71">
        <f t="shared" si="20"/>
        <v>25.790000000000003</v>
      </c>
      <c r="I236" s="71">
        <f t="shared" si="20"/>
        <v>0</v>
      </c>
      <c r="J236" s="71">
        <f t="shared" si="20"/>
        <v>189.41</v>
      </c>
      <c r="K236" s="71">
        <f t="shared" si="20"/>
        <v>1124.2</v>
      </c>
      <c r="L236" s="71">
        <f t="shared" si="20"/>
        <v>1.26</v>
      </c>
      <c r="M236" s="71">
        <f t="shared" si="20"/>
        <v>63.67</v>
      </c>
      <c r="N236" s="71">
        <f t="shared" si="20"/>
        <v>3.58</v>
      </c>
      <c r="O236" s="71">
        <f t="shared" si="20"/>
        <v>7.77</v>
      </c>
      <c r="P236" s="71">
        <f t="shared" si="20"/>
        <v>253.1</v>
      </c>
      <c r="Q236" s="71">
        <f t="shared" si="20"/>
        <v>304.31</v>
      </c>
      <c r="R236" s="71">
        <f t="shared" si="20"/>
        <v>114</v>
      </c>
      <c r="S236" s="71">
        <f t="shared" si="20"/>
        <v>8</v>
      </c>
      <c r="T236" s="15"/>
      <c r="U236" s="15"/>
      <c r="V236" s="15"/>
    </row>
    <row r="237" spans="1:22" ht="15.75" thickBot="1">
      <c r="A237" s="113"/>
      <c r="B237" s="114"/>
      <c r="C237" s="113"/>
      <c r="D237" s="65"/>
      <c r="E237" s="115"/>
      <c r="F237" s="116"/>
      <c r="G237" s="117"/>
      <c r="H237" s="118"/>
      <c r="I237" s="119"/>
      <c r="J237" s="120"/>
      <c r="K237" s="113"/>
      <c r="L237" s="53"/>
      <c r="M237" s="53"/>
      <c r="N237" s="53"/>
      <c r="O237" s="53"/>
      <c r="P237" s="53"/>
      <c r="Q237" s="53"/>
      <c r="R237" s="53"/>
      <c r="S237" s="53"/>
      <c r="T237" s="15"/>
      <c r="U237" s="15"/>
      <c r="V237" s="15"/>
    </row>
    <row r="238" spans="1:22" ht="15">
      <c r="A238" s="4"/>
      <c r="B238" s="29"/>
      <c r="C238" s="30"/>
      <c r="D238" s="31"/>
      <c r="E238" s="28"/>
      <c r="F238" s="27"/>
      <c r="G238" s="27"/>
      <c r="H238" s="27"/>
      <c r="I238" s="32"/>
      <c r="J238" s="29"/>
      <c r="K238" s="28"/>
      <c r="L238" s="28"/>
      <c r="M238" s="28"/>
      <c r="N238" s="28"/>
      <c r="O238" s="28"/>
      <c r="P238" s="28"/>
      <c r="Q238" s="28"/>
      <c r="R238" s="28"/>
      <c r="S238" s="28"/>
      <c r="T238" s="33"/>
      <c r="U238" s="15"/>
      <c r="V238" s="15"/>
    </row>
    <row r="239" spans="1:22" ht="15">
      <c r="A239" s="43" t="s">
        <v>162</v>
      </c>
      <c r="B239" s="29"/>
      <c r="C239" s="30"/>
      <c r="D239" s="31"/>
      <c r="E239" s="28"/>
      <c r="F239" s="27"/>
      <c r="G239" s="27"/>
      <c r="H239" s="27"/>
      <c r="I239" s="32"/>
      <c r="J239" s="29"/>
      <c r="K239" s="28"/>
      <c r="L239" s="28"/>
      <c r="M239" s="28"/>
      <c r="N239" s="28"/>
      <c r="O239" s="28"/>
      <c r="P239" s="28"/>
      <c r="Q239" s="28"/>
      <c r="R239" s="28"/>
      <c r="S239" s="28"/>
      <c r="T239" s="33"/>
      <c r="U239" s="33"/>
      <c r="V239" s="15"/>
    </row>
    <row r="240" spans="1:22" ht="15">
      <c r="A240" s="43"/>
      <c r="B240" s="29"/>
      <c r="C240" s="30"/>
      <c r="D240" s="31"/>
      <c r="E240" s="28"/>
      <c r="F240" s="27"/>
      <c r="G240" s="27"/>
      <c r="H240" s="27"/>
      <c r="I240" s="32"/>
      <c r="J240" s="29"/>
      <c r="K240" s="28"/>
      <c r="L240" s="28"/>
      <c r="M240" s="28"/>
      <c r="N240" s="28"/>
      <c r="O240" s="28"/>
      <c r="P240" s="28"/>
      <c r="Q240" s="28"/>
      <c r="R240" s="28"/>
      <c r="S240" s="28"/>
      <c r="T240" s="33"/>
      <c r="U240" s="33"/>
      <c r="V240" s="15"/>
    </row>
    <row r="241" spans="1:22" ht="15">
      <c r="A241" s="43" t="s">
        <v>161</v>
      </c>
      <c r="B241" s="29"/>
      <c r="C241" s="30"/>
      <c r="D241" s="31"/>
      <c r="E241" s="28"/>
      <c r="F241" s="27"/>
      <c r="G241" s="27"/>
      <c r="H241" s="27"/>
      <c r="I241" s="32"/>
      <c r="J241" s="29"/>
      <c r="K241" s="28"/>
      <c r="L241" s="28"/>
      <c r="M241" s="28"/>
      <c r="N241" s="28"/>
      <c r="O241" s="28"/>
      <c r="P241" s="28"/>
      <c r="Q241" s="28"/>
      <c r="R241" s="28"/>
      <c r="S241" s="28"/>
      <c r="T241" s="33"/>
      <c r="U241" s="33"/>
      <c r="V241" s="15"/>
    </row>
    <row r="242" spans="1:22" ht="15">
      <c r="A242" s="28"/>
      <c r="B242" s="29"/>
      <c r="C242" s="30"/>
      <c r="D242" s="31"/>
      <c r="E242" s="28"/>
      <c r="F242" s="27"/>
      <c r="G242" s="27"/>
      <c r="H242" s="27"/>
      <c r="I242" s="32"/>
      <c r="J242" s="29"/>
      <c r="K242" s="28"/>
      <c r="L242" s="28"/>
      <c r="M242" s="28"/>
      <c r="N242" s="28"/>
      <c r="O242" s="28"/>
      <c r="P242" s="28"/>
      <c r="Q242" s="28"/>
      <c r="R242" s="28"/>
      <c r="S242" s="28"/>
      <c r="T242" s="33"/>
      <c r="U242" s="33"/>
      <c r="V242" s="15"/>
    </row>
    <row r="243" spans="1:22" ht="15">
      <c r="A243" s="28"/>
      <c r="B243" s="29"/>
      <c r="C243" s="30"/>
      <c r="D243" s="31"/>
      <c r="E243" s="28"/>
      <c r="F243" s="27"/>
      <c r="G243" s="27"/>
      <c r="H243" s="27"/>
      <c r="I243" s="32"/>
      <c r="J243" s="29"/>
      <c r="K243" s="28"/>
      <c r="L243" s="28"/>
      <c r="M243" s="28"/>
      <c r="N243" s="28"/>
      <c r="O243" s="28"/>
      <c r="P243" s="28"/>
      <c r="Q243" s="28"/>
      <c r="R243" s="28"/>
      <c r="S243" s="28"/>
      <c r="T243" s="33"/>
      <c r="U243" s="33"/>
      <c r="V243" s="15"/>
    </row>
    <row r="244" spans="1:22" ht="15">
      <c r="A244" s="28"/>
      <c r="B244" s="29"/>
      <c r="C244" s="30"/>
      <c r="D244" s="31"/>
      <c r="E244" s="28"/>
      <c r="F244" s="27"/>
      <c r="G244" s="27"/>
      <c r="H244" s="27"/>
      <c r="I244" s="32"/>
      <c r="J244" s="29"/>
      <c r="K244" s="28"/>
      <c r="L244" s="28"/>
      <c r="M244" s="28"/>
      <c r="N244" s="28"/>
      <c r="O244" s="28"/>
      <c r="P244" s="28"/>
      <c r="Q244" s="28"/>
      <c r="R244" s="28"/>
      <c r="S244" s="28"/>
      <c r="T244" s="33"/>
      <c r="U244" s="33"/>
      <c r="V244" s="15"/>
    </row>
    <row r="245" spans="1:22" ht="15.75">
      <c r="A245" s="274" t="s">
        <v>157</v>
      </c>
      <c r="B245" s="274"/>
      <c r="C245" s="25"/>
      <c r="D245" s="25"/>
      <c r="E245" s="25"/>
      <c r="F245" s="25"/>
      <c r="G245" s="25"/>
      <c r="H245" s="25"/>
      <c r="I245" s="25"/>
      <c r="J245" s="25"/>
      <c r="K245" s="25"/>
      <c r="L245" s="275" t="s">
        <v>158</v>
      </c>
      <c r="M245" s="275"/>
      <c r="N245" s="275"/>
      <c r="O245" s="275"/>
      <c r="P245" s="275"/>
      <c r="Q245" s="275"/>
      <c r="R245" s="275"/>
      <c r="S245" s="25"/>
      <c r="T245" s="33"/>
      <c r="U245" s="33"/>
      <c r="V245" s="15"/>
    </row>
    <row r="246" spans="1:22" ht="15">
      <c r="A246" s="25"/>
      <c r="B246" s="25"/>
      <c r="C246" s="25"/>
      <c r="D246" s="25"/>
      <c r="E246" s="25"/>
      <c r="F246" s="25"/>
      <c r="G246" s="25"/>
      <c r="H246" s="25"/>
      <c r="I246" s="25"/>
      <c r="J246" s="25"/>
      <c r="K246" s="25"/>
      <c r="L246" s="25"/>
      <c r="M246" s="25"/>
      <c r="N246" s="25"/>
      <c r="O246" s="25"/>
      <c r="P246" s="25"/>
      <c r="Q246" s="25"/>
      <c r="R246" s="25"/>
      <c r="S246" s="25"/>
      <c r="T246" s="33"/>
      <c r="U246" s="33"/>
      <c r="V246" s="15"/>
    </row>
    <row r="247" spans="1:22" ht="15.75">
      <c r="A247" s="25"/>
      <c r="B247" s="25"/>
      <c r="C247" s="25"/>
      <c r="D247" s="25"/>
      <c r="E247" s="25"/>
      <c r="F247" s="25"/>
      <c r="G247" s="25"/>
      <c r="H247" s="25"/>
      <c r="I247" s="25"/>
      <c r="J247" s="25"/>
      <c r="K247" s="25"/>
      <c r="L247" s="274" t="s">
        <v>159</v>
      </c>
      <c r="M247" s="274"/>
      <c r="N247" s="274"/>
      <c r="O247" s="274"/>
      <c r="P247" s="274"/>
      <c r="Q247" s="274"/>
      <c r="R247" s="274"/>
      <c r="S247" s="25"/>
      <c r="T247" s="33"/>
      <c r="U247" s="33"/>
      <c r="V247" s="15"/>
    </row>
    <row r="248" spans="1:22" ht="15">
      <c r="A248" s="25"/>
      <c r="B248" s="25"/>
      <c r="C248" s="25"/>
      <c r="D248" s="25"/>
      <c r="E248" s="25"/>
      <c r="F248" s="25"/>
      <c r="G248" s="25"/>
      <c r="H248" s="25"/>
      <c r="I248" s="25"/>
      <c r="J248" s="25"/>
      <c r="K248" s="25"/>
      <c r="L248" s="25"/>
      <c r="M248" s="25"/>
      <c r="N248" s="25"/>
      <c r="O248" s="25"/>
      <c r="P248" s="25"/>
      <c r="Q248" s="25"/>
      <c r="R248" s="25"/>
      <c r="S248" s="25"/>
      <c r="T248" s="33"/>
      <c r="U248" s="33"/>
      <c r="V248" s="15"/>
    </row>
    <row r="249" spans="1:22" ht="30.75" customHeight="1">
      <c r="A249" s="276" t="s">
        <v>175</v>
      </c>
      <c r="B249" s="276"/>
      <c r="C249" s="276"/>
      <c r="D249" s="276"/>
      <c r="E249" s="276"/>
      <c r="F249" s="276"/>
      <c r="G249" s="276"/>
      <c r="H249" s="276"/>
      <c r="I249" s="276"/>
      <c r="J249" s="276"/>
      <c r="K249" s="276"/>
      <c r="L249" s="276"/>
      <c r="M249" s="276"/>
      <c r="N249" s="276"/>
      <c r="O249" s="276"/>
      <c r="P249" s="276"/>
      <c r="Q249" s="276"/>
      <c r="R249" s="276"/>
      <c r="S249" s="276"/>
      <c r="T249" s="33"/>
      <c r="U249" s="33"/>
      <c r="V249" s="15"/>
    </row>
    <row r="250" spans="1:22" ht="1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5"/>
      <c r="M250" s="25"/>
      <c r="N250" s="25"/>
      <c r="O250" s="25"/>
      <c r="P250" s="25"/>
      <c r="Q250" s="25"/>
      <c r="R250" s="25"/>
      <c r="S250" s="25"/>
      <c r="T250" s="33"/>
      <c r="U250" s="33"/>
      <c r="V250" s="15"/>
    </row>
    <row r="251" spans="1:22" ht="15">
      <c r="A251" s="275" t="s">
        <v>160</v>
      </c>
      <c r="B251" s="275"/>
      <c r="C251" s="275"/>
      <c r="D251" s="275"/>
      <c r="E251" s="275"/>
      <c r="F251" s="275"/>
      <c r="G251" s="275"/>
      <c r="H251" s="275"/>
      <c r="I251" s="275"/>
      <c r="J251" s="275"/>
      <c r="K251" s="275"/>
      <c r="L251" s="275"/>
      <c r="M251" s="275"/>
      <c r="N251" s="275"/>
      <c r="O251" s="275"/>
      <c r="P251" s="275"/>
      <c r="Q251" s="275"/>
      <c r="R251" s="275"/>
      <c r="S251" s="275"/>
      <c r="T251" s="33"/>
      <c r="U251" s="33"/>
      <c r="V251" s="15"/>
    </row>
    <row r="252" spans="1:22" ht="15.75" thickBot="1">
      <c r="A252" s="28"/>
      <c r="B252" s="29"/>
      <c r="C252" s="30"/>
      <c r="D252" s="31"/>
      <c r="E252" s="28"/>
      <c r="F252" s="27"/>
      <c r="G252" s="27"/>
      <c r="H252" s="27"/>
      <c r="I252" s="32"/>
      <c r="J252" s="29"/>
      <c r="K252" s="28"/>
      <c r="L252" s="28"/>
      <c r="M252" s="28"/>
      <c r="N252" s="28"/>
      <c r="O252" s="28"/>
      <c r="P252" s="28"/>
      <c r="Q252" s="28"/>
      <c r="R252" s="28"/>
      <c r="S252" s="28"/>
      <c r="T252" s="33"/>
      <c r="U252" s="33"/>
      <c r="V252" s="15"/>
    </row>
    <row r="253" spans="1:22" ht="15">
      <c r="A253" s="261" t="s">
        <v>0</v>
      </c>
      <c r="B253" s="24" t="s">
        <v>1</v>
      </c>
      <c r="C253" s="2" t="s">
        <v>2</v>
      </c>
      <c r="D253" s="277" t="s">
        <v>3</v>
      </c>
      <c r="E253" s="280" t="s">
        <v>4</v>
      </c>
      <c r="F253" s="283" t="s">
        <v>5</v>
      </c>
      <c r="G253" s="284"/>
      <c r="H253" s="264" t="s">
        <v>6</v>
      </c>
      <c r="I253" s="266"/>
      <c r="J253" s="3" t="s">
        <v>7</v>
      </c>
      <c r="K253" s="261" t="s">
        <v>8</v>
      </c>
      <c r="L253" s="264" t="s">
        <v>9</v>
      </c>
      <c r="M253" s="265"/>
      <c r="N253" s="265"/>
      <c r="O253" s="266"/>
      <c r="P253" s="267" t="s">
        <v>10</v>
      </c>
      <c r="Q253" s="265"/>
      <c r="R253" s="265"/>
      <c r="S253" s="266"/>
      <c r="T253" s="33"/>
      <c r="U253" s="33"/>
      <c r="V253" s="15"/>
    </row>
    <row r="254" spans="1:22" ht="15.75" thickBot="1">
      <c r="A254" s="262"/>
      <c r="B254" s="4" t="s">
        <v>11</v>
      </c>
      <c r="C254" s="268"/>
      <c r="D254" s="278"/>
      <c r="E254" s="281"/>
      <c r="F254" s="285"/>
      <c r="G254" s="286"/>
      <c r="H254" s="287"/>
      <c r="I254" s="288"/>
      <c r="J254" s="5" t="s">
        <v>11</v>
      </c>
      <c r="K254" s="262"/>
      <c r="L254" s="270" t="s">
        <v>12</v>
      </c>
      <c r="M254" s="271"/>
      <c r="N254" s="271"/>
      <c r="O254" s="272"/>
      <c r="P254" s="273" t="s">
        <v>13</v>
      </c>
      <c r="Q254" s="271"/>
      <c r="R254" s="271"/>
      <c r="S254" s="272"/>
      <c r="T254" s="33"/>
      <c r="U254" s="33"/>
      <c r="V254" s="15"/>
    </row>
    <row r="255" spans="1:22" ht="65.25" customHeight="1">
      <c r="A255" s="262"/>
      <c r="B255" s="254"/>
      <c r="C255" s="268"/>
      <c r="D255" s="278"/>
      <c r="E255" s="281"/>
      <c r="F255" s="5" t="s">
        <v>14</v>
      </c>
      <c r="G255" s="6" t="s">
        <v>15</v>
      </c>
      <c r="H255" s="5" t="s">
        <v>14</v>
      </c>
      <c r="I255" s="256" t="s">
        <v>16</v>
      </c>
      <c r="J255" s="259"/>
      <c r="K255" s="262"/>
      <c r="L255" s="261" t="s">
        <v>17</v>
      </c>
      <c r="M255" s="261" t="s">
        <v>18</v>
      </c>
      <c r="N255" s="261" t="s">
        <v>19</v>
      </c>
      <c r="O255" s="261" t="s">
        <v>20</v>
      </c>
      <c r="P255" s="261" t="s">
        <v>21</v>
      </c>
      <c r="Q255" s="261" t="s">
        <v>22</v>
      </c>
      <c r="R255" s="261" t="s">
        <v>23</v>
      </c>
      <c r="S255" s="261" t="s">
        <v>24</v>
      </c>
      <c r="T255" s="33"/>
      <c r="U255" s="33"/>
      <c r="V255" s="15"/>
    </row>
    <row r="256" spans="1:22" ht="15.75" customHeight="1" thickBot="1">
      <c r="A256" s="262"/>
      <c r="B256" s="254"/>
      <c r="C256" s="268"/>
      <c r="D256" s="278"/>
      <c r="E256" s="281"/>
      <c r="F256" s="5" t="s">
        <v>11</v>
      </c>
      <c r="G256" s="6" t="s">
        <v>25</v>
      </c>
      <c r="H256" s="5" t="s">
        <v>11</v>
      </c>
      <c r="I256" s="257"/>
      <c r="J256" s="259"/>
      <c r="K256" s="262"/>
      <c r="L256" s="262"/>
      <c r="M256" s="262"/>
      <c r="N256" s="262"/>
      <c r="O256" s="262"/>
      <c r="P256" s="262"/>
      <c r="Q256" s="262"/>
      <c r="R256" s="262"/>
      <c r="S256" s="262"/>
      <c r="T256" s="33"/>
      <c r="U256" s="33"/>
      <c r="V256" s="15"/>
    </row>
    <row r="257" spans="1:22" ht="15.75" hidden="1" thickBot="1">
      <c r="A257" s="262"/>
      <c r="B257" s="254"/>
      <c r="C257" s="268"/>
      <c r="D257" s="278"/>
      <c r="E257" s="281"/>
      <c r="F257" s="7"/>
      <c r="G257" s="8" t="s">
        <v>11</v>
      </c>
      <c r="H257" s="7"/>
      <c r="I257" s="257"/>
      <c r="J257" s="259"/>
      <c r="K257" s="262"/>
      <c r="L257" s="262"/>
      <c r="M257" s="262"/>
      <c r="N257" s="262"/>
      <c r="O257" s="262"/>
      <c r="P257" s="262"/>
      <c r="Q257" s="262"/>
      <c r="R257" s="262"/>
      <c r="S257" s="262"/>
      <c r="T257" s="33"/>
      <c r="U257" s="33"/>
      <c r="V257" s="15"/>
    </row>
    <row r="258" spans="1:22" ht="15.75" hidden="1" thickBot="1">
      <c r="A258" s="263"/>
      <c r="B258" s="255"/>
      <c r="C258" s="269"/>
      <c r="D258" s="279"/>
      <c r="E258" s="282"/>
      <c r="F258" s="9"/>
      <c r="G258" s="7"/>
      <c r="H258" s="7"/>
      <c r="I258" s="258"/>
      <c r="J258" s="260"/>
      <c r="K258" s="263"/>
      <c r="L258" s="5"/>
      <c r="M258" s="5"/>
      <c r="N258" s="5"/>
      <c r="O258" s="5"/>
      <c r="P258" s="5"/>
      <c r="Q258" s="5"/>
      <c r="R258" s="5"/>
      <c r="S258" s="5"/>
      <c r="T258" s="33"/>
      <c r="U258" s="33"/>
      <c r="V258" s="15"/>
    </row>
    <row r="259" spans="1:22" ht="15.75" thickBot="1">
      <c r="A259" s="251" t="s">
        <v>72</v>
      </c>
      <c r="B259" s="252"/>
      <c r="C259" s="252"/>
      <c r="D259" s="252"/>
      <c r="E259" s="252"/>
      <c r="F259" s="252"/>
      <c r="G259" s="252"/>
      <c r="H259" s="252"/>
      <c r="I259" s="252"/>
      <c r="J259" s="252"/>
      <c r="K259" s="252"/>
      <c r="L259" s="252"/>
      <c r="M259" s="252"/>
      <c r="N259" s="252"/>
      <c r="O259" s="252"/>
      <c r="P259" s="252"/>
      <c r="Q259" s="252"/>
      <c r="R259" s="252"/>
      <c r="S259" s="253"/>
      <c r="T259" s="15"/>
      <c r="U259" s="15"/>
      <c r="V259" s="15"/>
    </row>
    <row r="260" spans="1:22" ht="15.75" thickBot="1">
      <c r="A260" s="251" t="s">
        <v>34</v>
      </c>
      <c r="B260" s="252"/>
      <c r="C260" s="252"/>
      <c r="D260" s="252"/>
      <c r="E260" s="252"/>
      <c r="F260" s="252"/>
      <c r="G260" s="252"/>
      <c r="H260" s="252"/>
      <c r="I260" s="252"/>
      <c r="J260" s="252"/>
      <c r="K260" s="252"/>
      <c r="L260" s="252"/>
      <c r="M260" s="252"/>
      <c r="N260" s="252"/>
      <c r="O260" s="252"/>
      <c r="P260" s="252"/>
      <c r="Q260" s="252"/>
      <c r="R260" s="252"/>
      <c r="S260" s="253"/>
      <c r="T260" s="15"/>
      <c r="U260" s="15"/>
      <c r="V260" s="15"/>
    </row>
    <row r="261" spans="1:22" ht="15.75" thickBot="1">
      <c r="A261" s="73" t="s">
        <v>194</v>
      </c>
      <c r="B261" s="68">
        <v>90</v>
      </c>
      <c r="C261" s="59">
        <v>8.63</v>
      </c>
      <c r="D261" s="95">
        <v>2008</v>
      </c>
      <c r="E261" s="95">
        <v>40</v>
      </c>
      <c r="F261" s="61">
        <v>3.6</v>
      </c>
      <c r="G261" s="61"/>
      <c r="H261" s="61">
        <v>10.2</v>
      </c>
      <c r="I261" s="61"/>
      <c r="J261" s="61">
        <v>7.8</v>
      </c>
      <c r="K261" s="61">
        <v>137</v>
      </c>
      <c r="L261" s="61">
        <v>0.06</v>
      </c>
      <c r="M261" s="61">
        <v>8</v>
      </c>
      <c r="N261" s="61">
        <v>0.45</v>
      </c>
      <c r="O261" s="50">
        <v>4.6</v>
      </c>
      <c r="P261" s="65">
        <v>20</v>
      </c>
      <c r="Q261" s="50">
        <v>46</v>
      </c>
      <c r="R261" s="52">
        <v>20</v>
      </c>
      <c r="S261" s="62">
        <v>0.9</v>
      </c>
      <c r="T261" s="15"/>
      <c r="U261" s="15"/>
      <c r="V261" s="15"/>
    </row>
    <row r="262" spans="1:22" ht="15.75" thickBot="1">
      <c r="A262" s="63" t="s">
        <v>102</v>
      </c>
      <c r="B262" s="68">
        <v>250</v>
      </c>
      <c r="C262" s="59">
        <v>6.63</v>
      </c>
      <c r="D262" s="64">
        <v>2008</v>
      </c>
      <c r="E262" s="64">
        <v>101</v>
      </c>
      <c r="F262" s="64">
        <v>3.9</v>
      </c>
      <c r="G262" s="64"/>
      <c r="H262" s="64">
        <v>2.8</v>
      </c>
      <c r="I262" s="64"/>
      <c r="J262" s="64">
        <v>19</v>
      </c>
      <c r="K262" s="64">
        <v>117</v>
      </c>
      <c r="L262" s="64">
        <v>0.09</v>
      </c>
      <c r="M262" s="64">
        <v>6</v>
      </c>
      <c r="N262" s="64">
        <v>0.2</v>
      </c>
      <c r="O262" s="64">
        <v>0.4</v>
      </c>
      <c r="P262" s="64">
        <v>22</v>
      </c>
      <c r="Q262" s="64">
        <v>54</v>
      </c>
      <c r="R262" s="64">
        <v>21</v>
      </c>
      <c r="S262" s="64">
        <v>0.9</v>
      </c>
      <c r="T262" s="15"/>
      <c r="U262" s="15"/>
      <c r="V262" s="15"/>
    </row>
    <row r="263" spans="1:22" ht="26.25" thickBot="1">
      <c r="A263" s="44" t="s">
        <v>74</v>
      </c>
      <c r="B263" s="68" t="s">
        <v>188</v>
      </c>
      <c r="C263" s="59">
        <v>33.35</v>
      </c>
      <c r="D263" s="52">
        <v>2008</v>
      </c>
      <c r="E263" s="52">
        <v>283</v>
      </c>
      <c r="F263" s="52">
        <v>8.9</v>
      </c>
      <c r="G263" s="52"/>
      <c r="H263" s="52">
        <v>10.4</v>
      </c>
      <c r="I263" s="52"/>
      <c r="J263" s="52">
        <v>6.6</v>
      </c>
      <c r="K263" s="52">
        <v>156</v>
      </c>
      <c r="L263" s="52">
        <v>0.04</v>
      </c>
      <c r="M263" s="52">
        <v>1</v>
      </c>
      <c r="N263" s="52">
        <v>0</v>
      </c>
      <c r="O263" s="52">
        <v>3</v>
      </c>
      <c r="P263" s="52">
        <v>8</v>
      </c>
      <c r="Q263" s="50">
        <v>77</v>
      </c>
      <c r="R263" s="52">
        <v>10</v>
      </c>
      <c r="S263" s="62">
        <v>1</v>
      </c>
      <c r="T263" s="15"/>
      <c r="U263" s="15"/>
      <c r="V263" s="15"/>
    </row>
    <row r="264" spans="1:22" ht="15.75" thickBot="1">
      <c r="A264" s="73" t="s">
        <v>44</v>
      </c>
      <c r="B264" s="68">
        <v>200</v>
      </c>
      <c r="C264" s="59">
        <v>5.46</v>
      </c>
      <c r="D264" s="95">
        <v>2008</v>
      </c>
      <c r="E264" s="95">
        <v>325</v>
      </c>
      <c r="F264" s="61">
        <v>3.7</v>
      </c>
      <c r="G264" s="61"/>
      <c r="H264" s="61">
        <v>6.3</v>
      </c>
      <c r="I264" s="61"/>
      <c r="J264" s="61">
        <v>32.8</v>
      </c>
      <c r="K264" s="61">
        <v>203</v>
      </c>
      <c r="L264" s="61">
        <v>0.02</v>
      </c>
      <c r="M264" s="61">
        <v>0</v>
      </c>
      <c r="N264" s="61">
        <v>0.05</v>
      </c>
      <c r="O264" s="50">
        <v>0.3</v>
      </c>
      <c r="P264" s="65">
        <v>3</v>
      </c>
      <c r="Q264" s="50">
        <v>61</v>
      </c>
      <c r="R264" s="52">
        <v>19</v>
      </c>
      <c r="S264" s="62">
        <v>0.6</v>
      </c>
      <c r="T264" s="15"/>
      <c r="U264" s="15"/>
      <c r="V264" s="15"/>
    </row>
    <row r="265" spans="1:22" ht="26.25" thickBot="1">
      <c r="A265" s="66" t="s">
        <v>36</v>
      </c>
      <c r="B265" s="50">
        <v>200</v>
      </c>
      <c r="C265" s="51">
        <v>2.66</v>
      </c>
      <c r="D265" s="67">
        <v>2008</v>
      </c>
      <c r="E265" s="64">
        <v>402</v>
      </c>
      <c r="F265" s="61">
        <v>0.6</v>
      </c>
      <c r="G265" s="61"/>
      <c r="H265" s="61">
        <v>0.1</v>
      </c>
      <c r="I265" s="61"/>
      <c r="J265" s="61">
        <v>31.7</v>
      </c>
      <c r="K265" s="61">
        <v>131</v>
      </c>
      <c r="L265" s="61">
        <v>0.02</v>
      </c>
      <c r="M265" s="61">
        <v>0</v>
      </c>
      <c r="N265" s="61">
        <v>0.01</v>
      </c>
      <c r="O265" s="50">
        <v>0.5</v>
      </c>
      <c r="P265" s="65">
        <v>21</v>
      </c>
      <c r="Q265" s="50">
        <v>23</v>
      </c>
      <c r="R265" s="50">
        <v>16</v>
      </c>
      <c r="S265" s="52">
        <v>0.7</v>
      </c>
      <c r="T265" s="15"/>
      <c r="U265" s="15"/>
      <c r="V265" s="15"/>
    </row>
    <row r="266" spans="1:22" ht="26.25" thickBot="1">
      <c r="A266" s="44" t="s">
        <v>91</v>
      </c>
      <c r="B266" s="50">
        <v>30</v>
      </c>
      <c r="C266" s="59">
        <v>1.51</v>
      </c>
      <c r="D266" s="64" t="s">
        <v>31</v>
      </c>
      <c r="E266" s="64" t="s">
        <v>31</v>
      </c>
      <c r="F266" s="64">
        <v>4.8</v>
      </c>
      <c r="G266" s="64"/>
      <c r="H266" s="64">
        <v>0.3</v>
      </c>
      <c r="I266" s="64"/>
      <c r="J266" s="64">
        <v>21</v>
      </c>
      <c r="K266" s="64">
        <v>100.7</v>
      </c>
      <c r="L266" s="64">
        <v>0.6</v>
      </c>
      <c r="M266" s="64">
        <v>0</v>
      </c>
      <c r="N266" s="64">
        <v>3</v>
      </c>
      <c r="O266" s="64">
        <v>1.8</v>
      </c>
      <c r="P266" s="64">
        <v>75</v>
      </c>
      <c r="Q266" s="64">
        <v>2.3</v>
      </c>
      <c r="R266" s="64">
        <v>15</v>
      </c>
      <c r="S266" s="64">
        <v>0.6</v>
      </c>
      <c r="T266" s="15"/>
      <c r="U266" s="15"/>
      <c r="V266" s="15"/>
    </row>
    <row r="267" spans="1:22" ht="15.75" thickBot="1">
      <c r="A267" s="76" t="s">
        <v>32</v>
      </c>
      <c r="B267" s="70"/>
      <c r="C267" s="71">
        <f>SUM(C261:C266)</f>
        <v>58.24</v>
      </c>
      <c r="D267" s="87"/>
      <c r="E267" s="76"/>
      <c r="F267" s="76">
        <f>SUM(F261:F266)</f>
        <v>25.5</v>
      </c>
      <c r="G267" s="76">
        <f aca="true" t="shared" si="21" ref="G267:S267">SUM(G261:G266)</f>
        <v>0</v>
      </c>
      <c r="H267" s="76">
        <f t="shared" si="21"/>
        <v>30.1</v>
      </c>
      <c r="I267" s="76">
        <f t="shared" si="21"/>
        <v>0</v>
      </c>
      <c r="J267" s="76">
        <f t="shared" si="21"/>
        <v>118.89999999999999</v>
      </c>
      <c r="K267" s="76">
        <f t="shared" si="21"/>
        <v>844.7</v>
      </c>
      <c r="L267" s="76">
        <f t="shared" si="21"/>
        <v>0.83</v>
      </c>
      <c r="M267" s="76">
        <f t="shared" si="21"/>
        <v>15</v>
      </c>
      <c r="N267" s="76">
        <f t="shared" si="21"/>
        <v>3.71</v>
      </c>
      <c r="O267" s="76">
        <f t="shared" si="21"/>
        <v>10.600000000000001</v>
      </c>
      <c r="P267" s="76">
        <f t="shared" si="21"/>
        <v>149</v>
      </c>
      <c r="Q267" s="76">
        <f t="shared" si="21"/>
        <v>263.3</v>
      </c>
      <c r="R267" s="76">
        <f t="shared" si="21"/>
        <v>101</v>
      </c>
      <c r="S267" s="76">
        <f t="shared" si="21"/>
        <v>4.699999999999999</v>
      </c>
      <c r="T267" s="15"/>
      <c r="U267" s="15"/>
      <c r="V267" s="15"/>
    </row>
    <row r="268" spans="1:22" ht="15.75" thickBot="1">
      <c r="A268" s="251" t="s">
        <v>130</v>
      </c>
      <c r="B268" s="252"/>
      <c r="C268" s="252"/>
      <c r="D268" s="252"/>
      <c r="E268" s="252"/>
      <c r="F268" s="252"/>
      <c r="G268" s="252"/>
      <c r="H268" s="252"/>
      <c r="I268" s="252"/>
      <c r="J268" s="252"/>
      <c r="K268" s="252"/>
      <c r="L268" s="252"/>
      <c r="M268" s="252"/>
      <c r="N268" s="252"/>
      <c r="O268" s="252"/>
      <c r="P268" s="252"/>
      <c r="Q268" s="252"/>
      <c r="R268" s="252"/>
      <c r="S268" s="253"/>
      <c r="T268" s="15"/>
      <c r="U268" s="15"/>
      <c r="V268" s="15"/>
    </row>
    <row r="269" spans="1:22" ht="26.25" thickBot="1">
      <c r="A269" s="80" t="s">
        <v>179</v>
      </c>
      <c r="B269" s="50">
        <v>200</v>
      </c>
      <c r="C269" s="59">
        <v>17.05</v>
      </c>
      <c r="D269" s="59" t="s">
        <v>31</v>
      </c>
      <c r="E269" s="59" t="s">
        <v>31</v>
      </c>
      <c r="F269" s="52">
        <v>6</v>
      </c>
      <c r="G269" s="52">
        <v>0.2</v>
      </c>
      <c r="H269" s="52">
        <v>0.2</v>
      </c>
      <c r="I269" s="52">
        <v>8</v>
      </c>
      <c r="J269" s="52">
        <v>62</v>
      </c>
      <c r="K269" s="52">
        <v>252</v>
      </c>
      <c r="L269" s="52">
        <v>30</v>
      </c>
      <c r="M269" s="52">
        <v>196</v>
      </c>
      <c r="N269" s="52">
        <v>0</v>
      </c>
      <c r="O269" s="52">
        <v>0.08</v>
      </c>
      <c r="P269" s="52">
        <v>2</v>
      </c>
      <c r="Q269" s="52">
        <v>0</v>
      </c>
      <c r="R269" s="52">
        <v>0</v>
      </c>
      <c r="S269" s="52">
        <v>0</v>
      </c>
      <c r="T269" s="15"/>
      <c r="U269" s="15"/>
      <c r="V269" s="15"/>
    </row>
    <row r="270" spans="1:22" ht="15.75" thickBot="1">
      <c r="A270" s="80" t="s">
        <v>174</v>
      </c>
      <c r="B270" s="50">
        <v>100</v>
      </c>
      <c r="C270" s="59">
        <v>14.71</v>
      </c>
      <c r="D270" s="64" t="s">
        <v>31</v>
      </c>
      <c r="E270" s="64" t="s">
        <v>31</v>
      </c>
      <c r="F270" s="52">
        <v>0.9</v>
      </c>
      <c r="G270" s="52"/>
      <c r="H270" s="52">
        <v>0.2</v>
      </c>
      <c r="I270" s="52"/>
      <c r="J270" s="52">
        <v>8.1</v>
      </c>
      <c r="K270" s="52">
        <v>43</v>
      </c>
      <c r="L270" s="52">
        <v>0.04</v>
      </c>
      <c r="M270" s="52">
        <v>60</v>
      </c>
      <c r="N270" s="52">
        <v>8</v>
      </c>
      <c r="O270" s="52">
        <v>0.2</v>
      </c>
      <c r="P270" s="52">
        <v>34</v>
      </c>
      <c r="Q270" s="50">
        <v>0.3</v>
      </c>
      <c r="R270" s="50">
        <v>13</v>
      </c>
      <c r="S270" s="52">
        <v>0.3</v>
      </c>
      <c r="T270" s="15"/>
      <c r="U270" s="15"/>
      <c r="V270" s="15"/>
    </row>
    <row r="271" spans="1:22" ht="15.75" thickBot="1">
      <c r="A271" s="69" t="s">
        <v>32</v>
      </c>
      <c r="B271" s="70"/>
      <c r="C271" s="71">
        <f>SUM(C269:C270)</f>
        <v>31.76</v>
      </c>
      <c r="D271" s="87"/>
      <c r="E271" s="76"/>
      <c r="F271" s="71">
        <f aca="true" t="shared" si="22" ref="F271:S271">SUM(F269:F270)</f>
        <v>6.9</v>
      </c>
      <c r="G271" s="71">
        <f t="shared" si="22"/>
        <v>0.2</v>
      </c>
      <c r="H271" s="71">
        <f t="shared" si="22"/>
        <v>0.4</v>
      </c>
      <c r="I271" s="71">
        <f t="shared" si="22"/>
        <v>8</v>
      </c>
      <c r="J271" s="71">
        <f t="shared" si="22"/>
        <v>70.1</v>
      </c>
      <c r="K271" s="71">
        <f t="shared" si="22"/>
        <v>295</v>
      </c>
      <c r="L271" s="71">
        <f t="shared" si="22"/>
        <v>30.04</v>
      </c>
      <c r="M271" s="71">
        <f t="shared" si="22"/>
        <v>256</v>
      </c>
      <c r="N271" s="71">
        <f t="shared" si="22"/>
        <v>8</v>
      </c>
      <c r="O271" s="71">
        <f t="shared" si="22"/>
        <v>0.28</v>
      </c>
      <c r="P271" s="71">
        <f t="shared" si="22"/>
        <v>36</v>
      </c>
      <c r="Q271" s="71">
        <f t="shared" si="22"/>
        <v>0.3</v>
      </c>
      <c r="R271" s="71">
        <f t="shared" si="22"/>
        <v>13</v>
      </c>
      <c r="S271" s="71">
        <f t="shared" si="22"/>
        <v>0.3</v>
      </c>
      <c r="T271" s="15"/>
      <c r="U271" s="15"/>
      <c r="V271" s="15"/>
    </row>
    <row r="272" spans="1:22" ht="15.75" thickBot="1">
      <c r="A272" s="76" t="s">
        <v>37</v>
      </c>
      <c r="B272" s="70"/>
      <c r="C272" s="71">
        <f>C271+C267</f>
        <v>90</v>
      </c>
      <c r="D272" s="76"/>
      <c r="E272" s="76"/>
      <c r="F272" s="71">
        <f>F271+F267</f>
        <v>32.4</v>
      </c>
      <c r="G272" s="71">
        <f aca="true" t="shared" si="23" ref="G272:S272">G271+G267</f>
        <v>0.2</v>
      </c>
      <c r="H272" s="71">
        <f t="shared" si="23"/>
        <v>30.5</v>
      </c>
      <c r="I272" s="71">
        <f t="shared" si="23"/>
        <v>8</v>
      </c>
      <c r="J272" s="71">
        <f t="shared" si="23"/>
        <v>189</v>
      </c>
      <c r="K272" s="71">
        <f t="shared" si="23"/>
        <v>1139.7</v>
      </c>
      <c r="L272" s="71">
        <f t="shared" si="23"/>
        <v>30.869999999999997</v>
      </c>
      <c r="M272" s="71">
        <f t="shared" si="23"/>
        <v>271</v>
      </c>
      <c r="N272" s="71">
        <f t="shared" si="23"/>
        <v>11.71</v>
      </c>
      <c r="O272" s="71">
        <f t="shared" si="23"/>
        <v>10.88</v>
      </c>
      <c r="P272" s="71">
        <f t="shared" si="23"/>
        <v>185</v>
      </c>
      <c r="Q272" s="71">
        <f t="shared" si="23"/>
        <v>263.6</v>
      </c>
      <c r="R272" s="71">
        <f t="shared" si="23"/>
        <v>114</v>
      </c>
      <c r="S272" s="71">
        <f t="shared" si="23"/>
        <v>4.999999999999999</v>
      </c>
      <c r="T272" s="15"/>
      <c r="U272" s="15"/>
      <c r="V272" s="15"/>
    </row>
    <row r="273" spans="1:22" ht="15.75" thickBot="1">
      <c r="A273" s="20"/>
      <c r="B273" s="125"/>
      <c r="C273" s="18"/>
      <c r="D273" s="22"/>
      <c r="E273" s="23"/>
      <c r="F273" s="9"/>
      <c r="G273" s="7"/>
      <c r="H273" s="42"/>
      <c r="I273" s="19"/>
      <c r="J273" s="126"/>
      <c r="K273" s="20"/>
      <c r="L273" s="10"/>
      <c r="M273" s="10"/>
      <c r="N273" s="10"/>
      <c r="O273" s="10"/>
      <c r="P273" s="10"/>
      <c r="Q273" s="10"/>
      <c r="R273" s="10"/>
      <c r="S273" s="10"/>
      <c r="T273" s="15"/>
      <c r="U273" s="15"/>
      <c r="V273" s="15"/>
    </row>
    <row r="274" spans="1:22" ht="15">
      <c r="A274" s="4"/>
      <c r="B274" s="29"/>
      <c r="C274" s="30"/>
      <c r="D274" s="31"/>
      <c r="E274" s="28"/>
      <c r="F274" s="27"/>
      <c r="G274" s="27"/>
      <c r="H274" s="27"/>
      <c r="I274" s="32"/>
      <c r="J274" s="29"/>
      <c r="K274" s="28"/>
      <c r="L274" s="28"/>
      <c r="M274" s="28"/>
      <c r="N274" s="28"/>
      <c r="O274" s="28"/>
      <c r="P274" s="28"/>
      <c r="Q274" s="28"/>
      <c r="R274" s="28"/>
      <c r="S274" s="28"/>
      <c r="T274" s="33"/>
      <c r="U274" s="15"/>
      <c r="V274" s="15"/>
    </row>
    <row r="275" spans="1:22" ht="15">
      <c r="A275" s="43" t="s">
        <v>162</v>
      </c>
      <c r="B275" s="29"/>
      <c r="C275" s="30"/>
      <c r="D275" s="31"/>
      <c r="E275" s="28"/>
      <c r="F275" s="27"/>
      <c r="G275" s="27"/>
      <c r="H275" s="27"/>
      <c r="I275" s="32"/>
      <c r="J275" s="29"/>
      <c r="K275" s="28"/>
      <c r="L275" s="28"/>
      <c r="M275" s="28"/>
      <c r="N275" s="28"/>
      <c r="O275" s="28"/>
      <c r="P275" s="28"/>
      <c r="Q275" s="28"/>
      <c r="R275" s="28"/>
      <c r="S275" s="28"/>
      <c r="T275" s="33"/>
      <c r="U275" s="15"/>
      <c r="V275" s="15"/>
    </row>
    <row r="276" spans="1:22" ht="15">
      <c r="A276" s="43" t="s">
        <v>161</v>
      </c>
      <c r="B276" s="29"/>
      <c r="C276" s="30"/>
      <c r="D276" s="31"/>
      <c r="E276" s="28"/>
      <c r="F276" s="27"/>
      <c r="G276" s="27"/>
      <c r="H276" s="27"/>
      <c r="I276" s="32"/>
      <c r="J276" s="29"/>
      <c r="K276" s="28"/>
      <c r="L276" s="28"/>
      <c r="M276" s="28"/>
      <c r="N276" s="28"/>
      <c r="O276" s="28"/>
      <c r="P276" s="28"/>
      <c r="Q276" s="28"/>
      <c r="R276" s="28"/>
      <c r="S276" s="28"/>
      <c r="T276" s="33"/>
      <c r="U276" s="15"/>
      <c r="V276" s="15"/>
    </row>
    <row r="277" spans="1:22" ht="15">
      <c r="A277" s="28"/>
      <c r="B277" s="29"/>
      <c r="C277" s="30"/>
      <c r="D277" s="31"/>
      <c r="E277" s="28"/>
      <c r="F277" s="27"/>
      <c r="G277" s="27"/>
      <c r="H277" s="27"/>
      <c r="I277" s="32"/>
      <c r="J277" s="29"/>
      <c r="K277" s="28"/>
      <c r="L277" s="28"/>
      <c r="M277" s="28"/>
      <c r="N277" s="28"/>
      <c r="O277" s="28"/>
      <c r="P277" s="28"/>
      <c r="Q277" s="28"/>
      <c r="R277" s="28"/>
      <c r="S277" s="28"/>
      <c r="T277" s="33"/>
      <c r="U277" s="15"/>
      <c r="V277" s="15"/>
    </row>
    <row r="278" spans="1:22" ht="15.75">
      <c r="A278" s="274" t="s">
        <v>157</v>
      </c>
      <c r="B278" s="274"/>
      <c r="C278" s="25"/>
      <c r="D278" s="25"/>
      <c r="E278" s="25"/>
      <c r="F278" s="25"/>
      <c r="G278" s="25"/>
      <c r="H278" s="25"/>
      <c r="I278" s="25"/>
      <c r="J278" s="25"/>
      <c r="K278" s="25"/>
      <c r="L278" s="275" t="s">
        <v>158</v>
      </c>
      <c r="M278" s="275"/>
      <c r="N278" s="275"/>
      <c r="O278" s="275"/>
      <c r="P278" s="275"/>
      <c r="Q278" s="275"/>
      <c r="R278" s="275"/>
      <c r="S278" s="25"/>
      <c r="T278" s="33"/>
      <c r="U278" s="15"/>
      <c r="V278" s="15"/>
    </row>
    <row r="279" spans="1:22" ht="15">
      <c r="A279" s="25"/>
      <c r="B279" s="25"/>
      <c r="C279" s="25"/>
      <c r="D279" s="25"/>
      <c r="E279" s="25"/>
      <c r="F279" s="25"/>
      <c r="G279" s="25"/>
      <c r="H279" s="25"/>
      <c r="I279" s="25"/>
      <c r="J279" s="25"/>
      <c r="K279" s="25"/>
      <c r="L279" s="25"/>
      <c r="M279" s="25"/>
      <c r="N279" s="25"/>
      <c r="O279" s="25"/>
      <c r="P279" s="25"/>
      <c r="Q279" s="25"/>
      <c r="R279" s="25"/>
      <c r="S279" s="25"/>
      <c r="T279" s="33"/>
      <c r="U279" s="15"/>
      <c r="V279" s="15"/>
    </row>
    <row r="280" spans="1:22" ht="15.7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74" t="s">
        <v>159</v>
      </c>
      <c r="M280" s="274"/>
      <c r="N280" s="274"/>
      <c r="O280" s="274"/>
      <c r="P280" s="274"/>
      <c r="Q280" s="274"/>
      <c r="R280" s="274"/>
      <c r="S280" s="25"/>
      <c r="T280" s="33"/>
      <c r="U280" s="15"/>
      <c r="V280" s="15"/>
    </row>
    <row r="281" spans="1:22" ht="15">
      <c r="A281" s="25"/>
      <c r="B281" s="25"/>
      <c r="C281" s="25"/>
      <c r="D281" s="25"/>
      <c r="E281" s="25"/>
      <c r="F281" s="25"/>
      <c r="G281" s="25"/>
      <c r="H281" s="25"/>
      <c r="I281" s="25"/>
      <c r="J281" s="25"/>
      <c r="K281" s="25"/>
      <c r="L281" s="25"/>
      <c r="M281" s="25"/>
      <c r="N281" s="25"/>
      <c r="O281" s="25"/>
      <c r="P281" s="25"/>
      <c r="Q281" s="25"/>
      <c r="R281" s="25"/>
      <c r="S281" s="25"/>
      <c r="T281" s="33"/>
      <c r="U281" s="15"/>
      <c r="V281" s="15"/>
    </row>
    <row r="282" spans="1:22" ht="30" customHeight="1">
      <c r="A282" s="276" t="s">
        <v>175</v>
      </c>
      <c r="B282" s="276"/>
      <c r="C282" s="276"/>
      <c r="D282" s="276"/>
      <c r="E282" s="276"/>
      <c r="F282" s="276"/>
      <c r="G282" s="276"/>
      <c r="H282" s="276"/>
      <c r="I282" s="276"/>
      <c r="J282" s="276"/>
      <c r="K282" s="276"/>
      <c r="L282" s="276"/>
      <c r="M282" s="276"/>
      <c r="N282" s="276"/>
      <c r="O282" s="276"/>
      <c r="P282" s="276"/>
      <c r="Q282" s="276"/>
      <c r="R282" s="276"/>
      <c r="S282" s="276"/>
      <c r="T282" s="33"/>
      <c r="U282" s="15"/>
      <c r="V282" s="15"/>
    </row>
    <row r="283" spans="1:22" ht="1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5"/>
      <c r="M283" s="25"/>
      <c r="N283" s="25"/>
      <c r="O283" s="25"/>
      <c r="P283" s="25"/>
      <c r="Q283" s="25"/>
      <c r="R283" s="25"/>
      <c r="S283" s="25"/>
      <c r="T283" s="33"/>
      <c r="U283" s="15"/>
      <c r="V283" s="15"/>
    </row>
    <row r="284" spans="1:22" ht="15">
      <c r="A284" s="275" t="s">
        <v>160</v>
      </c>
      <c r="B284" s="275"/>
      <c r="C284" s="275"/>
      <c r="D284" s="275"/>
      <c r="E284" s="275"/>
      <c r="F284" s="275"/>
      <c r="G284" s="275"/>
      <c r="H284" s="275"/>
      <c r="I284" s="275"/>
      <c r="J284" s="275"/>
      <c r="K284" s="275"/>
      <c r="L284" s="275"/>
      <c r="M284" s="275"/>
      <c r="N284" s="275"/>
      <c r="O284" s="275"/>
      <c r="P284" s="275"/>
      <c r="Q284" s="275"/>
      <c r="R284" s="275"/>
      <c r="S284" s="275"/>
      <c r="T284" s="33"/>
      <c r="U284" s="15"/>
      <c r="V284" s="15"/>
    </row>
    <row r="285" spans="1:22" ht="15.75" thickBot="1">
      <c r="A285" s="28"/>
      <c r="B285" s="29"/>
      <c r="C285" s="30"/>
      <c r="D285" s="31"/>
      <c r="E285" s="28"/>
      <c r="F285" s="27"/>
      <c r="G285" s="27"/>
      <c r="H285" s="27"/>
      <c r="I285" s="32"/>
      <c r="J285" s="29"/>
      <c r="K285" s="28"/>
      <c r="L285" s="28"/>
      <c r="M285" s="28"/>
      <c r="N285" s="28"/>
      <c r="O285" s="28"/>
      <c r="P285" s="28"/>
      <c r="Q285" s="28"/>
      <c r="R285" s="28"/>
      <c r="S285" s="28"/>
      <c r="T285" s="33"/>
      <c r="U285" s="15"/>
      <c r="V285" s="15"/>
    </row>
    <row r="286" spans="1:22" ht="15">
      <c r="A286" s="261" t="s">
        <v>0</v>
      </c>
      <c r="B286" s="24" t="s">
        <v>1</v>
      </c>
      <c r="C286" s="2" t="s">
        <v>2</v>
      </c>
      <c r="D286" s="277" t="s">
        <v>3</v>
      </c>
      <c r="E286" s="280" t="s">
        <v>4</v>
      </c>
      <c r="F286" s="283" t="s">
        <v>5</v>
      </c>
      <c r="G286" s="284"/>
      <c r="H286" s="264" t="s">
        <v>6</v>
      </c>
      <c r="I286" s="266"/>
      <c r="J286" s="3" t="s">
        <v>7</v>
      </c>
      <c r="K286" s="261" t="s">
        <v>8</v>
      </c>
      <c r="L286" s="264" t="s">
        <v>9</v>
      </c>
      <c r="M286" s="265"/>
      <c r="N286" s="265"/>
      <c r="O286" s="266"/>
      <c r="P286" s="267" t="s">
        <v>10</v>
      </c>
      <c r="Q286" s="265"/>
      <c r="R286" s="265"/>
      <c r="S286" s="266"/>
      <c r="T286" s="33"/>
      <c r="U286" s="15"/>
      <c r="V286" s="15"/>
    </row>
    <row r="287" spans="1:22" ht="15.75" thickBot="1">
      <c r="A287" s="262"/>
      <c r="B287" s="4" t="s">
        <v>11</v>
      </c>
      <c r="C287" s="268"/>
      <c r="D287" s="278"/>
      <c r="E287" s="281"/>
      <c r="F287" s="285"/>
      <c r="G287" s="286"/>
      <c r="H287" s="287"/>
      <c r="I287" s="288"/>
      <c r="J287" s="5" t="s">
        <v>11</v>
      </c>
      <c r="K287" s="262"/>
      <c r="L287" s="270" t="s">
        <v>12</v>
      </c>
      <c r="M287" s="271"/>
      <c r="N287" s="271"/>
      <c r="O287" s="272"/>
      <c r="P287" s="273" t="s">
        <v>13</v>
      </c>
      <c r="Q287" s="271"/>
      <c r="R287" s="271"/>
      <c r="S287" s="272"/>
      <c r="T287" s="33"/>
      <c r="U287" s="15"/>
      <c r="V287" s="15"/>
    </row>
    <row r="288" spans="1:22" ht="66.75" customHeight="1">
      <c r="A288" s="262"/>
      <c r="B288" s="254"/>
      <c r="C288" s="268"/>
      <c r="D288" s="278"/>
      <c r="E288" s="281"/>
      <c r="F288" s="5" t="s">
        <v>14</v>
      </c>
      <c r="G288" s="6" t="s">
        <v>15</v>
      </c>
      <c r="H288" s="5" t="s">
        <v>14</v>
      </c>
      <c r="I288" s="256" t="s">
        <v>16</v>
      </c>
      <c r="J288" s="259"/>
      <c r="K288" s="262"/>
      <c r="L288" s="261" t="s">
        <v>17</v>
      </c>
      <c r="M288" s="261" t="s">
        <v>18</v>
      </c>
      <c r="N288" s="261" t="s">
        <v>19</v>
      </c>
      <c r="O288" s="261" t="s">
        <v>20</v>
      </c>
      <c r="P288" s="261" t="s">
        <v>21</v>
      </c>
      <c r="Q288" s="261" t="s">
        <v>22</v>
      </c>
      <c r="R288" s="261" t="s">
        <v>23</v>
      </c>
      <c r="S288" s="261" t="s">
        <v>24</v>
      </c>
      <c r="T288" s="33"/>
      <c r="U288" s="15"/>
      <c r="V288" s="15"/>
    </row>
    <row r="289" spans="1:22" ht="12" customHeight="1" thickBot="1">
      <c r="A289" s="262"/>
      <c r="B289" s="254"/>
      <c r="C289" s="268"/>
      <c r="D289" s="278"/>
      <c r="E289" s="281"/>
      <c r="F289" s="5" t="s">
        <v>11</v>
      </c>
      <c r="G289" s="6" t="s">
        <v>25</v>
      </c>
      <c r="H289" s="5" t="s">
        <v>11</v>
      </c>
      <c r="I289" s="257"/>
      <c r="J289" s="259"/>
      <c r="K289" s="262"/>
      <c r="L289" s="262"/>
      <c r="M289" s="262"/>
      <c r="N289" s="262"/>
      <c r="O289" s="262"/>
      <c r="P289" s="262"/>
      <c r="Q289" s="262"/>
      <c r="R289" s="262"/>
      <c r="S289" s="262"/>
      <c r="T289" s="33"/>
      <c r="U289" s="15"/>
      <c r="V289" s="15"/>
    </row>
    <row r="290" spans="1:22" ht="15.75" hidden="1" thickBot="1">
      <c r="A290" s="262"/>
      <c r="B290" s="254"/>
      <c r="C290" s="268"/>
      <c r="D290" s="278"/>
      <c r="E290" s="281"/>
      <c r="F290" s="7"/>
      <c r="G290" s="8" t="s">
        <v>11</v>
      </c>
      <c r="H290" s="7"/>
      <c r="I290" s="257"/>
      <c r="J290" s="259"/>
      <c r="K290" s="262"/>
      <c r="L290" s="262"/>
      <c r="M290" s="262"/>
      <c r="N290" s="262"/>
      <c r="O290" s="262"/>
      <c r="P290" s="262"/>
      <c r="Q290" s="262"/>
      <c r="R290" s="262"/>
      <c r="S290" s="262"/>
      <c r="T290" s="33"/>
      <c r="U290" s="15"/>
      <c r="V290" s="15"/>
    </row>
    <row r="291" spans="1:22" ht="15.75" hidden="1" thickBot="1">
      <c r="A291" s="263"/>
      <c r="B291" s="255"/>
      <c r="C291" s="269"/>
      <c r="D291" s="279"/>
      <c r="E291" s="282"/>
      <c r="F291" s="9"/>
      <c r="G291" s="7"/>
      <c r="H291" s="7"/>
      <c r="I291" s="258"/>
      <c r="J291" s="260"/>
      <c r="K291" s="263"/>
      <c r="L291" s="5"/>
      <c r="M291" s="5"/>
      <c r="N291" s="5"/>
      <c r="O291" s="5"/>
      <c r="P291" s="5"/>
      <c r="Q291" s="5"/>
      <c r="R291" s="5"/>
      <c r="S291" s="5"/>
      <c r="T291" s="33"/>
      <c r="U291" s="15"/>
      <c r="V291" s="15"/>
    </row>
    <row r="292" spans="1:22" ht="15.75" thickBot="1">
      <c r="A292" s="251" t="s">
        <v>75</v>
      </c>
      <c r="B292" s="252"/>
      <c r="C292" s="252"/>
      <c r="D292" s="252"/>
      <c r="E292" s="252"/>
      <c r="F292" s="252"/>
      <c r="G292" s="252"/>
      <c r="H292" s="252"/>
      <c r="I292" s="252"/>
      <c r="J292" s="252"/>
      <c r="K292" s="252"/>
      <c r="L292" s="252"/>
      <c r="M292" s="252"/>
      <c r="N292" s="252"/>
      <c r="O292" s="252"/>
      <c r="P292" s="252"/>
      <c r="Q292" s="252"/>
      <c r="R292" s="252"/>
      <c r="S292" s="253"/>
      <c r="T292" s="15"/>
      <c r="U292" s="15"/>
      <c r="V292" s="15"/>
    </row>
    <row r="293" spans="1:22" ht="15.75" thickBot="1">
      <c r="A293" s="251" t="s">
        <v>34</v>
      </c>
      <c r="B293" s="252"/>
      <c r="C293" s="252"/>
      <c r="D293" s="252"/>
      <c r="E293" s="252"/>
      <c r="F293" s="252"/>
      <c r="G293" s="252"/>
      <c r="H293" s="252"/>
      <c r="I293" s="252"/>
      <c r="J293" s="252"/>
      <c r="K293" s="252"/>
      <c r="L293" s="252"/>
      <c r="M293" s="252"/>
      <c r="N293" s="252"/>
      <c r="O293" s="252"/>
      <c r="P293" s="252"/>
      <c r="Q293" s="252"/>
      <c r="R293" s="252"/>
      <c r="S293" s="253"/>
      <c r="T293" s="15"/>
      <c r="U293" s="15"/>
      <c r="V293" s="15"/>
    </row>
    <row r="294" spans="1:22" ht="15.75" thickBot="1">
      <c r="A294" s="73" t="s">
        <v>77</v>
      </c>
      <c r="B294" s="50">
        <v>100</v>
      </c>
      <c r="C294" s="59">
        <v>8.93</v>
      </c>
      <c r="D294" s="64">
        <v>2008</v>
      </c>
      <c r="E294" s="64">
        <v>51</v>
      </c>
      <c r="F294" s="61">
        <v>1.4</v>
      </c>
      <c r="G294" s="61"/>
      <c r="H294" s="61">
        <v>10.1</v>
      </c>
      <c r="I294" s="61"/>
      <c r="J294" s="61">
        <v>6.6</v>
      </c>
      <c r="K294" s="61">
        <v>123</v>
      </c>
      <c r="L294" s="61">
        <v>0.02</v>
      </c>
      <c r="M294" s="61">
        <v>15</v>
      </c>
      <c r="N294" s="61">
        <v>0.25</v>
      </c>
      <c r="O294" s="52">
        <v>4.6</v>
      </c>
      <c r="P294" s="61">
        <v>38</v>
      </c>
      <c r="Q294" s="50">
        <v>36</v>
      </c>
      <c r="R294" s="50">
        <v>19</v>
      </c>
      <c r="S294" s="52">
        <v>1</v>
      </c>
      <c r="T294" s="15"/>
      <c r="U294" s="15"/>
      <c r="V294" s="15"/>
    </row>
    <row r="295" spans="1:22" ht="26.25" thickBot="1">
      <c r="A295" s="73" t="s">
        <v>189</v>
      </c>
      <c r="B295" s="50" t="s">
        <v>185</v>
      </c>
      <c r="C295" s="59">
        <v>17.61</v>
      </c>
      <c r="D295" s="64">
        <v>2009</v>
      </c>
      <c r="E295" s="64">
        <v>145</v>
      </c>
      <c r="F295" s="52">
        <v>3.1</v>
      </c>
      <c r="G295" s="52"/>
      <c r="H295" s="52">
        <v>5.6</v>
      </c>
      <c r="I295" s="52"/>
      <c r="J295" s="52">
        <v>8</v>
      </c>
      <c r="K295" s="52">
        <v>96</v>
      </c>
      <c r="L295" s="52">
        <v>0.06</v>
      </c>
      <c r="M295" s="52">
        <v>22</v>
      </c>
      <c r="N295" s="52">
        <v>0.21</v>
      </c>
      <c r="O295" s="52">
        <v>0.2</v>
      </c>
      <c r="P295" s="52">
        <v>44</v>
      </c>
      <c r="Q295" s="52">
        <v>53</v>
      </c>
      <c r="R295" s="50">
        <v>22</v>
      </c>
      <c r="S295" s="52">
        <v>0.8</v>
      </c>
      <c r="T295" s="15"/>
      <c r="U295" s="15"/>
      <c r="V295" s="15"/>
    </row>
    <row r="296" spans="1:22" ht="26.25" thickBot="1">
      <c r="A296" s="73" t="s">
        <v>103</v>
      </c>
      <c r="B296" s="50" t="s">
        <v>190</v>
      </c>
      <c r="C296" s="59">
        <v>28.7</v>
      </c>
      <c r="D296" s="64">
        <v>2008</v>
      </c>
      <c r="E296" s="64">
        <v>312</v>
      </c>
      <c r="F296" s="62">
        <v>15.5</v>
      </c>
      <c r="G296" s="62"/>
      <c r="H296" s="62">
        <v>11.5</v>
      </c>
      <c r="I296" s="62"/>
      <c r="J296" s="62">
        <v>3.6</v>
      </c>
      <c r="K296" s="62">
        <v>180</v>
      </c>
      <c r="L296" s="62">
        <v>0.06</v>
      </c>
      <c r="M296" s="62">
        <v>9</v>
      </c>
      <c r="N296" s="62">
        <v>0.08</v>
      </c>
      <c r="O296" s="52">
        <v>2.4</v>
      </c>
      <c r="P296" s="62">
        <v>41</v>
      </c>
      <c r="Q296" s="50">
        <v>144</v>
      </c>
      <c r="R296" s="50">
        <v>19</v>
      </c>
      <c r="S296" s="52">
        <v>1</v>
      </c>
      <c r="T296" s="15"/>
      <c r="U296" s="15"/>
      <c r="V296" s="15"/>
    </row>
    <row r="297" spans="1:22" ht="15.75" thickBot="1">
      <c r="A297" s="73" t="s">
        <v>63</v>
      </c>
      <c r="B297" s="50">
        <v>200</v>
      </c>
      <c r="C297" s="59">
        <v>5.46</v>
      </c>
      <c r="D297" s="64">
        <v>2008</v>
      </c>
      <c r="E297" s="64">
        <v>331</v>
      </c>
      <c r="F297" s="61">
        <v>5.5</v>
      </c>
      <c r="G297" s="61"/>
      <c r="H297" s="61">
        <v>4.8</v>
      </c>
      <c r="I297" s="61"/>
      <c r="J297" s="61">
        <v>31.3</v>
      </c>
      <c r="K297" s="61">
        <v>191</v>
      </c>
      <c r="L297" s="61">
        <v>0.06</v>
      </c>
      <c r="M297" s="61">
        <v>0</v>
      </c>
      <c r="N297" s="61">
        <v>0.03</v>
      </c>
      <c r="O297" s="52">
        <v>0.8</v>
      </c>
      <c r="P297" s="61">
        <v>11</v>
      </c>
      <c r="Q297" s="50">
        <v>36</v>
      </c>
      <c r="R297" s="50">
        <v>7</v>
      </c>
      <c r="S297" s="52">
        <v>0.8</v>
      </c>
      <c r="T297" s="15"/>
      <c r="U297" s="15"/>
      <c r="V297" s="15"/>
    </row>
    <row r="298" spans="1:22" ht="15.75" thickBot="1">
      <c r="A298" s="66" t="s">
        <v>45</v>
      </c>
      <c r="B298" s="50">
        <v>200</v>
      </c>
      <c r="C298" s="51">
        <v>3.32</v>
      </c>
      <c r="D298" s="67">
        <v>2008</v>
      </c>
      <c r="E298" s="64">
        <v>411</v>
      </c>
      <c r="F298" s="61">
        <v>0.1</v>
      </c>
      <c r="G298" s="61"/>
      <c r="H298" s="61">
        <v>0.1</v>
      </c>
      <c r="I298" s="61"/>
      <c r="J298" s="61">
        <v>27.9</v>
      </c>
      <c r="K298" s="61">
        <v>113</v>
      </c>
      <c r="L298" s="61">
        <v>0.01</v>
      </c>
      <c r="M298" s="61">
        <v>2</v>
      </c>
      <c r="N298" s="61">
        <v>0</v>
      </c>
      <c r="O298" s="50">
        <v>0.1</v>
      </c>
      <c r="P298" s="65">
        <v>5</v>
      </c>
      <c r="Q298" s="50">
        <v>2</v>
      </c>
      <c r="R298" s="50">
        <v>8</v>
      </c>
      <c r="S298" s="52">
        <v>0.4</v>
      </c>
      <c r="T298" s="15"/>
      <c r="U298" s="15"/>
      <c r="V298" s="15"/>
    </row>
    <row r="299" spans="1:22" ht="26.25" thickBot="1">
      <c r="A299" s="44" t="s">
        <v>91</v>
      </c>
      <c r="B299" s="50">
        <v>40</v>
      </c>
      <c r="C299" s="59">
        <v>2.01</v>
      </c>
      <c r="D299" s="64" t="s">
        <v>31</v>
      </c>
      <c r="E299" s="64" t="s">
        <v>31</v>
      </c>
      <c r="F299" s="64">
        <v>4.8</v>
      </c>
      <c r="G299" s="64"/>
      <c r="H299" s="64">
        <v>0.3</v>
      </c>
      <c r="I299" s="64"/>
      <c r="J299" s="64">
        <v>21</v>
      </c>
      <c r="K299" s="64">
        <v>100.7</v>
      </c>
      <c r="L299" s="64">
        <v>0.6</v>
      </c>
      <c r="M299" s="64">
        <v>0</v>
      </c>
      <c r="N299" s="64">
        <v>3</v>
      </c>
      <c r="O299" s="64">
        <v>1.8</v>
      </c>
      <c r="P299" s="64">
        <v>75</v>
      </c>
      <c r="Q299" s="64">
        <v>2.3</v>
      </c>
      <c r="R299" s="64">
        <v>15</v>
      </c>
      <c r="S299" s="64">
        <v>0.6</v>
      </c>
      <c r="T299" s="15"/>
      <c r="U299" s="15"/>
      <c r="V299" s="15"/>
    </row>
    <row r="300" spans="1:22" ht="15.75" thickBot="1">
      <c r="A300" s="82" t="s">
        <v>32</v>
      </c>
      <c r="B300" s="70"/>
      <c r="C300" s="71">
        <f>SUM(C294:C299)</f>
        <v>66.03</v>
      </c>
      <c r="D300" s="71"/>
      <c r="E300" s="71"/>
      <c r="F300" s="71">
        <f>SUM(F294:F299)</f>
        <v>30.400000000000002</v>
      </c>
      <c r="G300" s="71">
        <f aca="true" t="shared" si="24" ref="G300:S300">SUM(G294:G299)</f>
        <v>0</v>
      </c>
      <c r="H300" s="71">
        <f t="shared" si="24"/>
        <v>32.4</v>
      </c>
      <c r="I300" s="71">
        <f t="shared" si="24"/>
        <v>0</v>
      </c>
      <c r="J300" s="71">
        <f t="shared" si="24"/>
        <v>98.4</v>
      </c>
      <c r="K300" s="71">
        <f t="shared" si="24"/>
        <v>803.7</v>
      </c>
      <c r="L300" s="71">
        <f t="shared" si="24"/>
        <v>0.81</v>
      </c>
      <c r="M300" s="71">
        <f t="shared" si="24"/>
        <v>48</v>
      </c>
      <c r="N300" s="71">
        <f t="shared" si="24"/>
        <v>3.57</v>
      </c>
      <c r="O300" s="71">
        <f t="shared" si="24"/>
        <v>9.9</v>
      </c>
      <c r="P300" s="71">
        <f t="shared" si="24"/>
        <v>214</v>
      </c>
      <c r="Q300" s="71">
        <f t="shared" si="24"/>
        <v>273.3</v>
      </c>
      <c r="R300" s="71">
        <f t="shared" si="24"/>
        <v>90</v>
      </c>
      <c r="S300" s="71">
        <f t="shared" si="24"/>
        <v>4.6</v>
      </c>
      <c r="T300" s="15"/>
      <c r="U300" s="15"/>
      <c r="V300" s="15"/>
    </row>
    <row r="301" spans="1:22" ht="15.75" thickBot="1">
      <c r="A301" s="251" t="s">
        <v>130</v>
      </c>
      <c r="B301" s="252"/>
      <c r="C301" s="252"/>
      <c r="D301" s="252"/>
      <c r="E301" s="252"/>
      <c r="F301" s="252"/>
      <c r="G301" s="252"/>
      <c r="H301" s="252"/>
      <c r="I301" s="252"/>
      <c r="J301" s="252"/>
      <c r="K301" s="252"/>
      <c r="L301" s="252"/>
      <c r="M301" s="252"/>
      <c r="N301" s="252"/>
      <c r="O301" s="252"/>
      <c r="P301" s="252"/>
      <c r="Q301" s="252"/>
      <c r="R301" s="252"/>
      <c r="S301" s="253"/>
      <c r="T301" s="15"/>
      <c r="U301" s="15"/>
      <c r="V301" s="15"/>
    </row>
    <row r="302" spans="1:22" ht="15.75" thickBot="1">
      <c r="A302" s="44" t="s">
        <v>100</v>
      </c>
      <c r="B302" s="68">
        <v>125</v>
      </c>
      <c r="C302" s="74">
        <v>11.52</v>
      </c>
      <c r="D302" s="64" t="s">
        <v>31</v>
      </c>
      <c r="E302" s="64" t="s">
        <v>31</v>
      </c>
      <c r="F302" s="64">
        <v>3.9</v>
      </c>
      <c r="G302" s="64"/>
      <c r="H302" s="64">
        <v>6.5</v>
      </c>
      <c r="I302" s="64"/>
      <c r="J302" s="64">
        <v>6.24</v>
      </c>
      <c r="K302" s="64">
        <v>97.6</v>
      </c>
      <c r="L302" s="64">
        <v>0.05</v>
      </c>
      <c r="M302" s="64">
        <v>1.95</v>
      </c>
      <c r="N302" s="64">
        <v>65</v>
      </c>
      <c r="O302" s="64">
        <v>0.11</v>
      </c>
      <c r="P302" s="64">
        <v>156</v>
      </c>
      <c r="Q302" s="64">
        <v>0.7</v>
      </c>
      <c r="R302" s="64">
        <v>18.2</v>
      </c>
      <c r="S302" s="75">
        <v>0.09</v>
      </c>
      <c r="T302" s="15"/>
      <c r="U302" s="15"/>
      <c r="V302" s="15"/>
    </row>
    <row r="303" spans="1:22" ht="15.75" thickBot="1">
      <c r="A303" s="49" t="s">
        <v>156</v>
      </c>
      <c r="B303" s="50">
        <v>100</v>
      </c>
      <c r="C303" s="51">
        <v>12.45</v>
      </c>
      <c r="D303" s="64" t="s">
        <v>31</v>
      </c>
      <c r="E303" s="64" t="s">
        <v>31</v>
      </c>
      <c r="F303" s="52">
        <v>0.9</v>
      </c>
      <c r="G303" s="52"/>
      <c r="H303" s="52">
        <v>0.2</v>
      </c>
      <c r="I303" s="52"/>
      <c r="J303" s="52">
        <v>8.1</v>
      </c>
      <c r="K303" s="52">
        <v>43</v>
      </c>
      <c r="L303" s="52">
        <v>0.04</v>
      </c>
      <c r="M303" s="52">
        <v>60</v>
      </c>
      <c r="N303" s="52">
        <v>8</v>
      </c>
      <c r="O303" s="52">
        <v>0.2</v>
      </c>
      <c r="P303" s="52">
        <v>34</v>
      </c>
      <c r="Q303" s="50">
        <v>0.3</v>
      </c>
      <c r="R303" s="50">
        <v>13</v>
      </c>
      <c r="S303" s="52">
        <v>0.3</v>
      </c>
      <c r="T303" s="15"/>
      <c r="U303" s="15"/>
      <c r="V303" s="15"/>
    </row>
    <row r="304" spans="1:22" ht="15.75" thickBot="1">
      <c r="A304" s="69" t="s">
        <v>32</v>
      </c>
      <c r="B304" s="103"/>
      <c r="C304" s="104">
        <f>SUM(C302:C303)</f>
        <v>23.97</v>
      </c>
      <c r="D304" s="104"/>
      <c r="E304" s="104"/>
      <c r="F304" s="104">
        <f aca="true" t="shared" si="25" ref="F304:S304">SUM(F302:F303)</f>
        <v>4.8</v>
      </c>
      <c r="G304" s="104">
        <f t="shared" si="25"/>
        <v>0</v>
      </c>
      <c r="H304" s="104">
        <f t="shared" si="25"/>
        <v>6.7</v>
      </c>
      <c r="I304" s="104">
        <f t="shared" si="25"/>
        <v>0</v>
      </c>
      <c r="J304" s="104">
        <f t="shared" si="25"/>
        <v>14.34</v>
      </c>
      <c r="K304" s="104">
        <f t="shared" si="25"/>
        <v>140.6</v>
      </c>
      <c r="L304" s="104">
        <f t="shared" si="25"/>
        <v>0.09</v>
      </c>
      <c r="M304" s="104">
        <f t="shared" si="25"/>
        <v>61.95</v>
      </c>
      <c r="N304" s="104">
        <f t="shared" si="25"/>
        <v>73</v>
      </c>
      <c r="O304" s="104">
        <f t="shared" si="25"/>
        <v>0.31</v>
      </c>
      <c r="P304" s="104">
        <f t="shared" si="25"/>
        <v>190</v>
      </c>
      <c r="Q304" s="104">
        <f t="shared" si="25"/>
        <v>1</v>
      </c>
      <c r="R304" s="104">
        <f t="shared" si="25"/>
        <v>31.2</v>
      </c>
      <c r="S304" s="104">
        <f t="shared" si="25"/>
        <v>0.39</v>
      </c>
      <c r="T304" s="15"/>
      <c r="U304" s="15"/>
      <c r="V304" s="15"/>
    </row>
    <row r="305" spans="1:22" ht="15">
      <c r="A305" s="289" t="s">
        <v>78</v>
      </c>
      <c r="B305" s="291"/>
      <c r="C305" s="295">
        <f>C304+C300</f>
        <v>90</v>
      </c>
      <c r="D305" s="295"/>
      <c r="E305" s="295"/>
      <c r="F305" s="295">
        <f aca="true" t="shared" si="26" ref="F305:S305">F304+F300</f>
        <v>35.2</v>
      </c>
      <c r="G305" s="295">
        <f t="shared" si="26"/>
        <v>0</v>
      </c>
      <c r="H305" s="295">
        <f t="shared" si="26"/>
        <v>39.1</v>
      </c>
      <c r="I305" s="295">
        <f t="shared" si="26"/>
        <v>0</v>
      </c>
      <c r="J305" s="295">
        <f t="shared" si="26"/>
        <v>112.74000000000001</v>
      </c>
      <c r="K305" s="295">
        <f t="shared" si="26"/>
        <v>944.3000000000001</v>
      </c>
      <c r="L305" s="295">
        <f t="shared" si="26"/>
        <v>0.9</v>
      </c>
      <c r="M305" s="295">
        <f t="shared" si="26"/>
        <v>109.95</v>
      </c>
      <c r="N305" s="295">
        <f t="shared" si="26"/>
        <v>76.57</v>
      </c>
      <c r="O305" s="295">
        <f t="shared" si="26"/>
        <v>10.21</v>
      </c>
      <c r="P305" s="295">
        <f t="shared" si="26"/>
        <v>404</v>
      </c>
      <c r="Q305" s="295">
        <f t="shared" si="26"/>
        <v>274.3</v>
      </c>
      <c r="R305" s="295">
        <f t="shared" si="26"/>
        <v>121.2</v>
      </c>
      <c r="S305" s="295">
        <f t="shared" si="26"/>
        <v>4.989999999999999</v>
      </c>
      <c r="T305" s="15"/>
      <c r="U305" s="15"/>
      <c r="V305" s="15"/>
    </row>
    <row r="306" spans="1:22" ht="15.75" thickBot="1">
      <c r="A306" s="290"/>
      <c r="B306" s="292"/>
      <c r="C306" s="296"/>
      <c r="D306" s="296"/>
      <c r="E306" s="296"/>
      <c r="F306" s="296"/>
      <c r="G306" s="296"/>
      <c r="H306" s="296"/>
      <c r="I306" s="296"/>
      <c r="J306" s="296"/>
      <c r="K306" s="296"/>
      <c r="L306" s="296"/>
      <c r="M306" s="296"/>
      <c r="N306" s="296"/>
      <c r="O306" s="296"/>
      <c r="P306" s="296"/>
      <c r="Q306" s="296"/>
      <c r="R306" s="296"/>
      <c r="S306" s="296"/>
      <c r="T306" s="15"/>
      <c r="U306" s="15"/>
      <c r="V306" s="15"/>
    </row>
    <row r="307" spans="1:22" ht="15">
      <c r="A307" s="41"/>
      <c r="B307" s="37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3"/>
      <c r="U307" s="15"/>
      <c r="V307" s="15"/>
    </row>
    <row r="308" spans="1:22" ht="15">
      <c r="A308" s="43" t="s">
        <v>162</v>
      </c>
      <c r="B308" s="37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3"/>
      <c r="U308" s="15"/>
      <c r="V308" s="15"/>
    </row>
    <row r="309" spans="1:22" ht="15">
      <c r="A309" s="43"/>
      <c r="B309" s="37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3"/>
      <c r="U309" s="15"/>
      <c r="V309" s="15"/>
    </row>
    <row r="310" spans="1:22" ht="15">
      <c r="A310" s="43" t="s">
        <v>161</v>
      </c>
      <c r="B310" s="3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3"/>
      <c r="U310" s="15"/>
      <c r="V310" s="15"/>
    </row>
    <row r="311" spans="1:22" ht="15">
      <c r="A311" s="36"/>
      <c r="B311" s="3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3"/>
      <c r="U311" s="15"/>
      <c r="V311" s="15"/>
    </row>
    <row r="312" spans="1:22" ht="15">
      <c r="A312" s="36"/>
      <c r="B312" s="3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3"/>
      <c r="U312" s="15"/>
      <c r="V312" s="15"/>
    </row>
    <row r="313" spans="1:22" ht="15.75">
      <c r="A313" s="274" t="s">
        <v>157</v>
      </c>
      <c r="B313" s="274"/>
      <c r="C313" s="25"/>
      <c r="D313" s="25"/>
      <c r="E313" s="25"/>
      <c r="F313" s="25"/>
      <c r="G313" s="25"/>
      <c r="H313" s="25"/>
      <c r="I313" s="25"/>
      <c r="J313" s="25"/>
      <c r="K313" s="25"/>
      <c r="L313" s="275" t="s">
        <v>158</v>
      </c>
      <c r="M313" s="275"/>
      <c r="N313" s="275"/>
      <c r="O313" s="275"/>
      <c r="P313" s="275"/>
      <c r="Q313" s="275"/>
      <c r="R313" s="275"/>
      <c r="S313" s="25"/>
      <c r="T313" s="33"/>
      <c r="U313" s="15"/>
      <c r="V313" s="15"/>
    </row>
    <row r="314" spans="1:22" ht="15">
      <c r="A314" s="25"/>
      <c r="B314" s="25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5"/>
      <c r="N314" s="25"/>
      <c r="O314" s="25"/>
      <c r="P314" s="25"/>
      <c r="Q314" s="25"/>
      <c r="R314" s="25"/>
      <c r="S314" s="25"/>
      <c r="T314" s="33"/>
      <c r="U314" s="15"/>
      <c r="V314" s="15"/>
    </row>
    <row r="315" spans="1:22" ht="15.7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74" t="s">
        <v>159</v>
      </c>
      <c r="M315" s="274"/>
      <c r="N315" s="274"/>
      <c r="O315" s="274"/>
      <c r="P315" s="274"/>
      <c r="Q315" s="274"/>
      <c r="R315" s="274"/>
      <c r="S315" s="25"/>
      <c r="T315" s="33"/>
      <c r="U315" s="15"/>
      <c r="V315" s="15"/>
    </row>
    <row r="316" spans="1:22" ht="1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5"/>
      <c r="N316" s="25"/>
      <c r="O316" s="25"/>
      <c r="P316" s="25"/>
      <c r="Q316" s="25"/>
      <c r="R316" s="25"/>
      <c r="S316" s="25"/>
      <c r="T316" s="33"/>
      <c r="U316" s="15"/>
      <c r="V316" s="15"/>
    </row>
    <row r="317" spans="1:22" ht="30.75" customHeight="1">
      <c r="A317" s="276" t="s">
        <v>175</v>
      </c>
      <c r="B317" s="276"/>
      <c r="C317" s="276"/>
      <c r="D317" s="276"/>
      <c r="E317" s="276"/>
      <c r="F317" s="276"/>
      <c r="G317" s="276"/>
      <c r="H317" s="276"/>
      <c r="I317" s="276"/>
      <c r="J317" s="276"/>
      <c r="K317" s="276"/>
      <c r="L317" s="276"/>
      <c r="M317" s="276"/>
      <c r="N317" s="276"/>
      <c r="O317" s="276"/>
      <c r="P317" s="276"/>
      <c r="Q317" s="276"/>
      <c r="R317" s="276"/>
      <c r="S317" s="276"/>
      <c r="T317" s="33"/>
      <c r="U317" s="15"/>
      <c r="V317" s="15"/>
    </row>
    <row r="318" spans="1:22" ht="1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5"/>
      <c r="M318" s="25"/>
      <c r="N318" s="25"/>
      <c r="O318" s="25"/>
      <c r="P318" s="25"/>
      <c r="Q318" s="25"/>
      <c r="R318" s="25"/>
      <c r="S318" s="25"/>
      <c r="T318" s="33"/>
      <c r="U318" s="15"/>
      <c r="V318" s="15"/>
    </row>
    <row r="319" spans="1:22" ht="15.75" thickBot="1">
      <c r="A319" s="275" t="s">
        <v>160</v>
      </c>
      <c r="B319" s="275"/>
      <c r="C319" s="275"/>
      <c r="D319" s="275"/>
      <c r="E319" s="275"/>
      <c r="F319" s="275"/>
      <c r="G319" s="275"/>
      <c r="H319" s="275"/>
      <c r="I319" s="275"/>
      <c r="J319" s="275"/>
      <c r="K319" s="275"/>
      <c r="L319" s="275"/>
      <c r="M319" s="275"/>
      <c r="N319" s="275"/>
      <c r="O319" s="275"/>
      <c r="P319" s="275"/>
      <c r="Q319" s="275"/>
      <c r="R319" s="275"/>
      <c r="S319" s="275"/>
      <c r="T319" s="33"/>
      <c r="U319" s="15"/>
      <c r="V319" s="15"/>
    </row>
    <row r="320" spans="1:22" ht="15">
      <c r="A320" s="261" t="s">
        <v>0</v>
      </c>
      <c r="B320" s="24" t="s">
        <v>1</v>
      </c>
      <c r="C320" s="2" t="s">
        <v>2</v>
      </c>
      <c r="D320" s="277" t="s">
        <v>3</v>
      </c>
      <c r="E320" s="280" t="s">
        <v>4</v>
      </c>
      <c r="F320" s="283" t="s">
        <v>5</v>
      </c>
      <c r="G320" s="284"/>
      <c r="H320" s="264" t="s">
        <v>6</v>
      </c>
      <c r="I320" s="266"/>
      <c r="J320" s="3" t="s">
        <v>7</v>
      </c>
      <c r="K320" s="261" t="s">
        <v>8</v>
      </c>
      <c r="L320" s="264" t="s">
        <v>9</v>
      </c>
      <c r="M320" s="265"/>
      <c r="N320" s="265"/>
      <c r="O320" s="266"/>
      <c r="P320" s="267" t="s">
        <v>10</v>
      </c>
      <c r="Q320" s="265"/>
      <c r="R320" s="265"/>
      <c r="S320" s="266"/>
      <c r="T320" s="33"/>
      <c r="U320" s="15"/>
      <c r="V320" s="15"/>
    </row>
    <row r="321" spans="1:22" ht="15.75" thickBot="1">
      <c r="A321" s="262"/>
      <c r="B321" s="4" t="s">
        <v>11</v>
      </c>
      <c r="C321" s="268"/>
      <c r="D321" s="278"/>
      <c r="E321" s="281"/>
      <c r="F321" s="285"/>
      <c r="G321" s="286"/>
      <c r="H321" s="287"/>
      <c r="I321" s="288"/>
      <c r="J321" s="5" t="s">
        <v>11</v>
      </c>
      <c r="K321" s="262"/>
      <c r="L321" s="270" t="s">
        <v>12</v>
      </c>
      <c r="M321" s="271"/>
      <c r="N321" s="271"/>
      <c r="O321" s="272"/>
      <c r="P321" s="273" t="s">
        <v>13</v>
      </c>
      <c r="Q321" s="271"/>
      <c r="R321" s="271"/>
      <c r="S321" s="272"/>
      <c r="T321" s="33"/>
      <c r="U321" s="15"/>
      <c r="V321" s="15"/>
    </row>
    <row r="322" spans="1:22" ht="67.5" customHeight="1">
      <c r="A322" s="262"/>
      <c r="B322" s="254"/>
      <c r="C322" s="268"/>
      <c r="D322" s="278"/>
      <c r="E322" s="281"/>
      <c r="F322" s="5" t="s">
        <v>14</v>
      </c>
      <c r="G322" s="6" t="s">
        <v>15</v>
      </c>
      <c r="H322" s="5" t="s">
        <v>14</v>
      </c>
      <c r="I322" s="256" t="s">
        <v>16</v>
      </c>
      <c r="J322" s="259"/>
      <c r="K322" s="262"/>
      <c r="L322" s="261" t="s">
        <v>17</v>
      </c>
      <c r="M322" s="261" t="s">
        <v>18</v>
      </c>
      <c r="N322" s="261" t="s">
        <v>19</v>
      </c>
      <c r="O322" s="261" t="s">
        <v>20</v>
      </c>
      <c r="P322" s="261" t="s">
        <v>21</v>
      </c>
      <c r="Q322" s="261" t="s">
        <v>22</v>
      </c>
      <c r="R322" s="261" t="s">
        <v>23</v>
      </c>
      <c r="S322" s="261" t="s">
        <v>24</v>
      </c>
      <c r="T322" s="33"/>
      <c r="U322" s="15"/>
      <c r="V322" s="15"/>
    </row>
    <row r="323" spans="1:22" ht="13.5" customHeight="1" thickBot="1">
      <c r="A323" s="262"/>
      <c r="B323" s="254"/>
      <c r="C323" s="268"/>
      <c r="D323" s="278"/>
      <c r="E323" s="281"/>
      <c r="F323" s="5" t="s">
        <v>11</v>
      </c>
      <c r="G323" s="6" t="s">
        <v>25</v>
      </c>
      <c r="H323" s="5" t="s">
        <v>11</v>
      </c>
      <c r="I323" s="257"/>
      <c r="J323" s="259"/>
      <c r="K323" s="262"/>
      <c r="L323" s="262"/>
      <c r="M323" s="262"/>
      <c r="N323" s="262"/>
      <c r="O323" s="262"/>
      <c r="P323" s="262"/>
      <c r="Q323" s="262"/>
      <c r="R323" s="262"/>
      <c r="S323" s="262"/>
      <c r="T323" s="33"/>
      <c r="U323" s="15"/>
      <c r="V323" s="15"/>
    </row>
    <row r="324" spans="1:22" ht="15.75" hidden="1" thickBot="1">
      <c r="A324" s="262"/>
      <c r="B324" s="254"/>
      <c r="C324" s="268"/>
      <c r="D324" s="278"/>
      <c r="E324" s="281"/>
      <c r="F324" s="7"/>
      <c r="G324" s="8" t="s">
        <v>11</v>
      </c>
      <c r="H324" s="7"/>
      <c r="I324" s="257"/>
      <c r="J324" s="259"/>
      <c r="K324" s="262"/>
      <c r="L324" s="262"/>
      <c r="M324" s="262"/>
      <c r="N324" s="262"/>
      <c r="O324" s="262"/>
      <c r="P324" s="262"/>
      <c r="Q324" s="262"/>
      <c r="R324" s="262"/>
      <c r="S324" s="262"/>
      <c r="T324" s="33"/>
      <c r="U324" s="15"/>
      <c r="V324" s="15"/>
    </row>
    <row r="325" spans="1:22" ht="15.75" hidden="1" thickBot="1">
      <c r="A325" s="263"/>
      <c r="B325" s="255"/>
      <c r="C325" s="269"/>
      <c r="D325" s="279"/>
      <c r="E325" s="282"/>
      <c r="F325" s="9"/>
      <c r="G325" s="7"/>
      <c r="H325" s="7"/>
      <c r="I325" s="258"/>
      <c r="J325" s="260"/>
      <c r="K325" s="263"/>
      <c r="L325" s="5"/>
      <c r="M325" s="5"/>
      <c r="N325" s="5"/>
      <c r="O325" s="5"/>
      <c r="P325" s="5"/>
      <c r="Q325" s="5"/>
      <c r="R325" s="5"/>
      <c r="S325" s="5"/>
      <c r="T325" s="33"/>
      <c r="U325" s="15"/>
      <c r="V325" s="15"/>
    </row>
    <row r="326" spans="1:22" ht="15.75" thickBot="1">
      <c r="A326" s="251" t="s">
        <v>79</v>
      </c>
      <c r="B326" s="252"/>
      <c r="C326" s="252"/>
      <c r="D326" s="252"/>
      <c r="E326" s="252"/>
      <c r="F326" s="252"/>
      <c r="G326" s="252"/>
      <c r="H326" s="252"/>
      <c r="I326" s="252"/>
      <c r="J326" s="252"/>
      <c r="K326" s="252"/>
      <c r="L326" s="252"/>
      <c r="M326" s="252"/>
      <c r="N326" s="252"/>
      <c r="O326" s="252"/>
      <c r="P326" s="252"/>
      <c r="Q326" s="252"/>
      <c r="R326" s="252"/>
      <c r="S326" s="253"/>
      <c r="T326" s="15"/>
      <c r="U326" s="15"/>
      <c r="V326" s="15"/>
    </row>
    <row r="327" spans="1:22" ht="15.75" thickBot="1">
      <c r="A327" s="251" t="s">
        <v>34</v>
      </c>
      <c r="B327" s="252"/>
      <c r="C327" s="252"/>
      <c r="D327" s="252"/>
      <c r="E327" s="252"/>
      <c r="F327" s="252"/>
      <c r="G327" s="252"/>
      <c r="H327" s="252"/>
      <c r="I327" s="252"/>
      <c r="J327" s="252"/>
      <c r="K327" s="252"/>
      <c r="L327" s="252"/>
      <c r="M327" s="252"/>
      <c r="N327" s="252"/>
      <c r="O327" s="252"/>
      <c r="P327" s="252"/>
      <c r="Q327" s="252"/>
      <c r="R327" s="252"/>
      <c r="S327" s="253"/>
      <c r="T327" s="15"/>
      <c r="U327" s="15"/>
      <c r="V327" s="15"/>
    </row>
    <row r="328" spans="1:22" ht="16.5" customHeight="1" thickBot="1">
      <c r="A328" s="73" t="s">
        <v>116</v>
      </c>
      <c r="B328" s="50">
        <v>90</v>
      </c>
      <c r="C328" s="59">
        <v>9.79</v>
      </c>
      <c r="D328" s="64">
        <v>2008</v>
      </c>
      <c r="E328" s="64">
        <v>48</v>
      </c>
      <c r="F328" s="61">
        <v>2.7</v>
      </c>
      <c r="G328" s="61"/>
      <c r="H328" s="61">
        <v>5.1</v>
      </c>
      <c r="I328" s="61"/>
      <c r="J328" s="61">
        <v>2.6</v>
      </c>
      <c r="K328" s="61">
        <v>67</v>
      </c>
      <c r="L328" s="61">
        <v>0.02</v>
      </c>
      <c r="M328" s="61">
        <v>6</v>
      </c>
      <c r="N328" s="61">
        <v>0</v>
      </c>
      <c r="O328" s="50">
        <v>2.3</v>
      </c>
      <c r="P328" s="61">
        <v>23</v>
      </c>
      <c r="Q328" s="50">
        <v>28</v>
      </c>
      <c r="R328" s="50">
        <v>13</v>
      </c>
      <c r="S328" s="52">
        <v>0.7</v>
      </c>
      <c r="T328" s="15"/>
      <c r="U328" s="15"/>
      <c r="V328" s="15"/>
    </row>
    <row r="329" spans="1:22" ht="26.25" thickBot="1">
      <c r="A329" s="44" t="s">
        <v>191</v>
      </c>
      <c r="B329" s="50" t="s">
        <v>182</v>
      </c>
      <c r="C329" s="59">
        <v>12.98</v>
      </c>
      <c r="D329" s="64">
        <v>2008</v>
      </c>
      <c r="E329" s="64">
        <v>94</v>
      </c>
      <c r="F329" s="65">
        <v>3.3</v>
      </c>
      <c r="G329" s="61"/>
      <c r="H329" s="61">
        <v>5.03</v>
      </c>
      <c r="I329" s="61"/>
      <c r="J329" s="61">
        <v>12.4</v>
      </c>
      <c r="K329" s="61">
        <v>107</v>
      </c>
      <c r="L329" s="61">
        <v>0.06</v>
      </c>
      <c r="M329" s="61">
        <v>10</v>
      </c>
      <c r="N329" s="61">
        <v>0.18</v>
      </c>
      <c r="O329" s="61">
        <v>2.4</v>
      </c>
      <c r="P329" s="61">
        <v>34</v>
      </c>
      <c r="Q329" s="61">
        <v>68</v>
      </c>
      <c r="R329" s="61">
        <v>20</v>
      </c>
      <c r="S329" s="61">
        <v>0.9</v>
      </c>
      <c r="T329" s="15"/>
      <c r="U329" s="15"/>
      <c r="V329" s="15"/>
    </row>
    <row r="330" spans="1:22" ht="16.5" customHeight="1" thickBot="1">
      <c r="A330" s="73" t="s">
        <v>104</v>
      </c>
      <c r="B330" s="50" t="s">
        <v>148</v>
      </c>
      <c r="C330" s="59">
        <v>22.38</v>
      </c>
      <c r="D330" s="64">
        <v>2008</v>
      </c>
      <c r="E330" s="64">
        <v>290</v>
      </c>
      <c r="F330" s="61">
        <v>9</v>
      </c>
      <c r="G330" s="61"/>
      <c r="H330" s="61">
        <v>12.2</v>
      </c>
      <c r="I330" s="61"/>
      <c r="J330" s="61">
        <v>6.2</v>
      </c>
      <c r="K330" s="61">
        <v>171</v>
      </c>
      <c r="L330" s="61">
        <v>0.14</v>
      </c>
      <c r="M330" s="61">
        <v>17</v>
      </c>
      <c r="N330" s="61">
        <v>3.99</v>
      </c>
      <c r="O330" s="50">
        <v>2.9</v>
      </c>
      <c r="P330" s="65">
        <v>7</v>
      </c>
      <c r="Q330" s="52">
        <v>157</v>
      </c>
      <c r="R330" s="50">
        <v>10</v>
      </c>
      <c r="S330" s="52">
        <v>4</v>
      </c>
      <c r="T330" s="15"/>
      <c r="U330" s="15"/>
      <c r="V330" s="15"/>
    </row>
    <row r="331" spans="1:22" ht="15.75" thickBot="1">
      <c r="A331" s="73" t="s">
        <v>71</v>
      </c>
      <c r="B331" s="50">
        <v>200</v>
      </c>
      <c r="C331" s="59">
        <v>16.09</v>
      </c>
      <c r="D331" s="64">
        <v>2008</v>
      </c>
      <c r="E331" s="64">
        <v>335</v>
      </c>
      <c r="F331" s="61">
        <v>3.1</v>
      </c>
      <c r="G331" s="61"/>
      <c r="H331" s="61">
        <v>5.4</v>
      </c>
      <c r="I331" s="61"/>
      <c r="J331" s="61">
        <v>20.3</v>
      </c>
      <c r="K331" s="61">
        <v>141</v>
      </c>
      <c r="L331" s="61">
        <v>0.14</v>
      </c>
      <c r="M331" s="61">
        <v>5</v>
      </c>
      <c r="N331" s="61">
        <v>0.04</v>
      </c>
      <c r="O331" s="61">
        <v>0.2</v>
      </c>
      <c r="P331" s="52">
        <v>47</v>
      </c>
      <c r="Q331" s="50">
        <v>85</v>
      </c>
      <c r="R331" s="52">
        <v>29</v>
      </c>
      <c r="S331" s="52">
        <v>1.1</v>
      </c>
      <c r="T331" s="15"/>
      <c r="U331" s="15"/>
      <c r="V331" s="15"/>
    </row>
    <row r="332" spans="1:22" ht="26.25" thickBot="1">
      <c r="A332" s="86" t="s">
        <v>36</v>
      </c>
      <c r="B332" s="50">
        <v>200</v>
      </c>
      <c r="C332" s="59">
        <v>2.66</v>
      </c>
      <c r="D332" s="64">
        <v>2008</v>
      </c>
      <c r="E332" s="64">
        <v>402</v>
      </c>
      <c r="F332" s="61">
        <v>0.6</v>
      </c>
      <c r="G332" s="61"/>
      <c r="H332" s="61">
        <v>0.1</v>
      </c>
      <c r="I332" s="61"/>
      <c r="J332" s="61">
        <v>31.7</v>
      </c>
      <c r="K332" s="61">
        <v>131</v>
      </c>
      <c r="L332" s="61">
        <v>0.02</v>
      </c>
      <c r="M332" s="61">
        <v>0</v>
      </c>
      <c r="N332" s="61">
        <v>0.01</v>
      </c>
      <c r="O332" s="61">
        <v>0.5</v>
      </c>
      <c r="P332" s="52">
        <v>21</v>
      </c>
      <c r="Q332" s="50">
        <v>23</v>
      </c>
      <c r="R332" s="52">
        <v>16</v>
      </c>
      <c r="S332" s="62">
        <v>0.7</v>
      </c>
      <c r="T332" s="15"/>
      <c r="U332" s="15"/>
      <c r="V332" s="15"/>
    </row>
    <row r="333" spans="1:22" ht="26.25" thickBot="1">
      <c r="A333" s="44" t="s">
        <v>91</v>
      </c>
      <c r="B333" s="50">
        <v>35</v>
      </c>
      <c r="C333" s="59">
        <v>1.76</v>
      </c>
      <c r="D333" s="64" t="s">
        <v>31</v>
      </c>
      <c r="E333" s="64" t="s">
        <v>31</v>
      </c>
      <c r="F333" s="64">
        <v>4.8</v>
      </c>
      <c r="G333" s="64"/>
      <c r="H333" s="64">
        <v>0.3</v>
      </c>
      <c r="I333" s="64"/>
      <c r="J333" s="64">
        <v>21</v>
      </c>
      <c r="K333" s="64">
        <v>100.7</v>
      </c>
      <c r="L333" s="64">
        <v>0.6</v>
      </c>
      <c r="M333" s="64">
        <v>0</v>
      </c>
      <c r="N333" s="64">
        <v>3</v>
      </c>
      <c r="O333" s="64">
        <v>1.8</v>
      </c>
      <c r="P333" s="64">
        <v>75</v>
      </c>
      <c r="Q333" s="64">
        <v>2.3</v>
      </c>
      <c r="R333" s="64">
        <v>15</v>
      </c>
      <c r="S333" s="64">
        <v>0.6</v>
      </c>
      <c r="T333" s="15"/>
      <c r="U333" s="15"/>
      <c r="V333" s="15"/>
    </row>
    <row r="334" spans="1:22" ht="15.75" thickBot="1">
      <c r="A334" s="82" t="s">
        <v>81</v>
      </c>
      <c r="B334" s="50"/>
      <c r="C334" s="71">
        <f>SUM(C328:C333)</f>
        <v>65.66</v>
      </c>
      <c r="D334" s="71"/>
      <c r="E334" s="71"/>
      <c r="F334" s="71">
        <f>SUM(F328:F333)</f>
        <v>23.500000000000004</v>
      </c>
      <c r="G334" s="71">
        <f aca="true" t="shared" si="27" ref="G334:S334">SUM(G328:G333)</f>
        <v>0</v>
      </c>
      <c r="H334" s="71">
        <f t="shared" si="27"/>
        <v>28.13</v>
      </c>
      <c r="I334" s="71">
        <f t="shared" si="27"/>
        <v>0</v>
      </c>
      <c r="J334" s="71">
        <f t="shared" si="27"/>
        <v>94.2</v>
      </c>
      <c r="K334" s="71">
        <f t="shared" si="27"/>
        <v>717.7</v>
      </c>
      <c r="L334" s="71">
        <f t="shared" si="27"/>
        <v>0.98</v>
      </c>
      <c r="M334" s="71">
        <f t="shared" si="27"/>
        <v>38</v>
      </c>
      <c r="N334" s="71">
        <f t="shared" si="27"/>
        <v>7.22</v>
      </c>
      <c r="O334" s="71">
        <f t="shared" si="27"/>
        <v>10.100000000000001</v>
      </c>
      <c r="P334" s="71">
        <f t="shared" si="27"/>
        <v>207</v>
      </c>
      <c r="Q334" s="71">
        <f t="shared" si="27"/>
        <v>363.3</v>
      </c>
      <c r="R334" s="71">
        <f t="shared" si="27"/>
        <v>103</v>
      </c>
      <c r="S334" s="71">
        <f t="shared" si="27"/>
        <v>7.999999999999999</v>
      </c>
      <c r="T334" s="15"/>
      <c r="U334" s="15"/>
      <c r="V334" s="15"/>
    </row>
    <row r="335" spans="1:22" ht="15.75" thickBot="1">
      <c r="A335" s="251" t="s">
        <v>130</v>
      </c>
      <c r="B335" s="252"/>
      <c r="C335" s="252"/>
      <c r="D335" s="252"/>
      <c r="E335" s="252"/>
      <c r="F335" s="252"/>
      <c r="G335" s="252"/>
      <c r="H335" s="252"/>
      <c r="I335" s="252"/>
      <c r="J335" s="252"/>
      <c r="K335" s="252"/>
      <c r="L335" s="252"/>
      <c r="M335" s="252"/>
      <c r="N335" s="252"/>
      <c r="O335" s="252"/>
      <c r="P335" s="252"/>
      <c r="Q335" s="252"/>
      <c r="R335" s="252"/>
      <c r="S335" s="253"/>
      <c r="T335" s="15"/>
      <c r="U335" s="15"/>
      <c r="V335" s="15"/>
    </row>
    <row r="336" spans="1:22" ht="15.75" thickBot="1">
      <c r="A336" s="80" t="s">
        <v>165</v>
      </c>
      <c r="B336" s="50">
        <v>200</v>
      </c>
      <c r="C336" s="59">
        <v>9.63</v>
      </c>
      <c r="D336" s="64" t="s">
        <v>31</v>
      </c>
      <c r="E336" s="64" t="s">
        <v>31</v>
      </c>
      <c r="F336" s="59">
        <v>0.45</v>
      </c>
      <c r="G336" s="59"/>
      <c r="H336" s="59">
        <v>0.09</v>
      </c>
      <c r="I336" s="59"/>
      <c r="J336" s="59">
        <v>8.91</v>
      </c>
      <c r="K336" s="59">
        <v>38.7</v>
      </c>
      <c r="L336" s="59">
        <v>0.02</v>
      </c>
      <c r="M336" s="59">
        <v>4</v>
      </c>
      <c r="N336" s="59">
        <v>0</v>
      </c>
      <c r="O336" s="59">
        <v>0.2</v>
      </c>
      <c r="P336" s="59">
        <v>14</v>
      </c>
      <c r="Q336" s="59">
        <v>14</v>
      </c>
      <c r="R336" s="59">
        <v>8</v>
      </c>
      <c r="S336" s="59">
        <v>2.8</v>
      </c>
      <c r="T336" s="15"/>
      <c r="U336" s="15"/>
      <c r="V336" s="15"/>
    </row>
    <row r="337" spans="1:22" ht="15.75" thickBot="1">
      <c r="A337" s="80" t="s">
        <v>174</v>
      </c>
      <c r="B337" s="50">
        <v>100</v>
      </c>
      <c r="C337" s="59">
        <v>14.71</v>
      </c>
      <c r="D337" s="64" t="s">
        <v>31</v>
      </c>
      <c r="E337" s="64" t="s">
        <v>31</v>
      </c>
      <c r="F337" s="64">
        <v>3.9</v>
      </c>
      <c r="G337" s="64"/>
      <c r="H337" s="64">
        <v>6.5</v>
      </c>
      <c r="I337" s="64"/>
      <c r="J337" s="64">
        <v>6.24</v>
      </c>
      <c r="K337" s="64">
        <v>97.6</v>
      </c>
      <c r="L337" s="64">
        <v>0.05</v>
      </c>
      <c r="M337" s="64">
        <v>1.95</v>
      </c>
      <c r="N337" s="64">
        <v>65</v>
      </c>
      <c r="O337" s="64">
        <v>0.11</v>
      </c>
      <c r="P337" s="64">
        <v>156</v>
      </c>
      <c r="Q337" s="64">
        <v>0.7</v>
      </c>
      <c r="R337" s="64">
        <v>18.2</v>
      </c>
      <c r="S337" s="64">
        <v>0.09</v>
      </c>
      <c r="T337" s="15"/>
      <c r="U337" s="15"/>
      <c r="V337" s="15"/>
    </row>
    <row r="338" spans="1:22" ht="15.75" thickBot="1">
      <c r="A338" s="69" t="s">
        <v>32</v>
      </c>
      <c r="B338" s="50"/>
      <c r="C338" s="71">
        <f>SUM(C336:C337)</f>
        <v>24.340000000000003</v>
      </c>
      <c r="D338" s="71"/>
      <c r="E338" s="71"/>
      <c r="F338" s="71">
        <f aca="true" t="shared" si="28" ref="F338:S338">SUM(F336:F337)</f>
        <v>4.35</v>
      </c>
      <c r="G338" s="71">
        <f t="shared" si="28"/>
        <v>0</v>
      </c>
      <c r="H338" s="71">
        <f t="shared" si="28"/>
        <v>6.59</v>
      </c>
      <c r="I338" s="71">
        <f t="shared" si="28"/>
        <v>0</v>
      </c>
      <c r="J338" s="71">
        <f t="shared" si="28"/>
        <v>15.15</v>
      </c>
      <c r="K338" s="71">
        <f t="shared" si="28"/>
        <v>136.3</v>
      </c>
      <c r="L338" s="71">
        <f t="shared" si="28"/>
        <v>0.07</v>
      </c>
      <c r="M338" s="71">
        <f t="shared" si="28"/>
        <v>5.95</v>
      </c>
      <c r="N338" s="71">
        <f t="shared" si="28"/>
        <v>65</v>
      </c>
      <c r="O338" s="71">
        <f t="shared" si="28"/>
        <v>0.31</v>
      </c>
      <c r="P338" s="71">
        <f t="shared" si="28"/>
        <v>170</v>
      </c>
      <c r="Q338" s="71">
        <f t="shared" si="28"/>
        <v>14.7</v>
      </c>
      <c r="R338" s="71">
        <f t="shared" si="28"/>
        <v>26.2</v>
      </c>
      <c r="S338" s="71">
        <f t="shared" si="28"/>
        <v>2.8899999999999997</v>
      </c>
      <c r="T338" s="15"/>
      <c r="U338" s="15"/>
      <c r="V338" s="15"/>
    </row>
    <row r="339" spans="1:22" ht="15.75" thickBot="1">
      <c r="A339" s="76" t="s">
        <v>37</v>
      </c>
      <c r="B339" s="70"/>
      <c r="C339" s="71">
        <f>C338+C334</f>
        <v>90</v>
      </c>
      <c r="D339" s="76"/>
      <c r="E339" s="76"/>
      <c r="F339" s="71">
        <f>F338+F334</f>
        <v>27.85</v>
      </c>
      <c r="G339" s="71">
        <f aca="true" t="shared" si="29" ref="G339:S339">G338+G334</f>
        <v>0</v>
      </c>
      <c r="H339" s="71">
        <f t="shared" si="29"/>
        <v>34.72</v>
      </c>
      <c r="I339" s="71">
        <f t="shared" si="29"/>
        <v>0</v>
      </c>
      <c r="J339" s="71">
        <f t="shared" si="29"/>
        <v>109.35000000000001</v>
      </c>
      <c r="K339" s="71">
        <f t="shared" si="29"/>
        <v>854</v>
      </c>
      <c r="L339" s="71">
        <f t="shared" si="29"/>
        <v>1.05</v>
      </c>
      <c r="M339" s="71">
        <f t="shared" si="29"/>
        <v>43.95</v>
      </c>
      <c r="N339" s="71">
        <f t="shared" si="29"/>
        <v>72.22</v>
      </c>
      <c r="O339" s="71">
        <f t="shared" si="29"/>
        <v>10.410000000000002</v>
      </c>
      <c r="P339" s="71">
        <f t="shared" si="29"/>
        <v>377</v>
      </c>
      <c r="Q339" s="71">
        <f t="shared" si="29"/>
        <v>378</v>
      </c>
      <c r="R339" s="71">
        <f t="shared" si="29"/>
        <v>129.2</v>
      </c>
      <c r="S339" s="71">
        <f t="shared" si="29"/>
        <v>10.889999999999999</v>
      </c>
      <c r="T339" s="15"/>
      <c r="U339" s="15"/>
      <c r="V339" s="15"/>
    </row>
    <row r="340" spans="1:22" ht="15">
      <c r="A340" s="26"/>
      <c r="B340" s="34"/>
      <c r="C340" s="35"/>
      <c r="D340" s="34"/>
      <c r="E340" s="34"/>
      <c r="F340" s="35"/>
      <c r="G340" s="35"/>
      <c r="H340" s="35"/>
      <c r="I340" s="35"/>
      <c r="J340" s="35"/>
      <c r="K340" s="35"/>
      <c r="L340" s="35"/>
      <c r="M340" s="35"/>
      <c r="N340" s="35"/>
      <c r="O340" s="35"/>
      <c r="P340" s="35"/>
      <c r="Q340" s="35"/>
      <c r="R340" s="35"/>
      <c r="S340" s="35"/>
      <c r="T340" s="33"/>
      <c r="U340" s="15"/>
      <c r="V340" s="15"/>
    </row>
    <row r="341" spans="1:22" ht="15">
      <c r="A341" s="43" t="s">
        <v>162</v>
      </c>
      <c r="B341" s="37"/>
      <c r="C341" s="38"/>
      <c r="D341" s="37"/>
      <c r="E341" s="37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3"/>
      <c r="U341" s="15"/>
      <c r="V341" s="15"/>
    </row>
    <row r="342" spans="1:22" ht="15">
      <c r="A342" s="43"/>
      <c r="B342" s="37"/>
      <c r="C342" s="38"/>
      <c r="D342" s="37"/>
      <c r="E342" s="37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3"/>
      <c r="U342" s="15"/>
      <c r="V342" s="15"/>
    </row>
    <row r="343" spans="1:22" ht="15">
      <c r="A343" s="43" t="s">
        <v>161</v>
      </c>
      <c r="B343" s="37"/>
      <c r="C343" s="38"/>
      <c r="D343" s="37"/>
      <c r="E343" s="37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3"/>
      <c r="U343" s="15"/>
      <c r="V343" s="15"/>
    </row>
    <row r="344" spans="1:22" ht="15">
      <c r="A344" s="37"/>
      <c r="B344" s="37"/>
      <c r="C344" s="38"/>
      <c r="D344" s="37"/>
      <c r="E344" s="37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3"/>
      <c r="U344" s="15"/>
      <c r="V344" s="15"/>
    </row>
    <row r="345" spans="1:22" ht="15">
      <c r="A345" s="37"/>
      <c r="B345" s="37"/>
      <c r="C345" s="38"/>
      <c r="D345" s="37"/>
      <c r="E345" s="37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3"/>
      <c r="U345" s="15"/>
      <c r="V345" s="15"/>
    </row>
    <row r="346" spans="1:22" ht="15">
      <c r="A346" s="37"/>
      <c r="B346" s="37"/>
      <c r="C346" s="38"/>
      <c r="D346" s="37"/>
      <c r="E346" s="37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3"/>
      <c r="U346" s="15"/>
      <c r="V346" s="15"/>
    </row>
    <row r="347" spans="1:22" ht="15.75">
      <c r="A347" s="274" t="s">
        <v>157</v>
      </c>
      <c r="B347" s="274"/>
      <c r="C347" s="25"/>
      <c r="D347" s="25"/>
      <c r="E347" s="25"/>
      <c r="F347" s="25"/>
      <c r="G347" s="25"/>
      <c r="H347" s="25"/>
      <c r="I347" s="25"/>
      <c r="J347" s="25"/>
      <c r="K347" s="25"/>
      <c r="L347" s="275" t="s">
        <v>158</v>
      </c>
      <c r="M347" s="275"/>
      <c r="N347" s="275"/>
      <c r="O347" s="275"/>
      <c r="P347" s="275"/>
      <c r="Q347" s="275"/>
      <c r="R347" s="275"/>
      <c r="S347" s="25"/>
      <c r="T347" s="33"/>
      <c r="U347" s="15"/>
      <c r="V347" s="15"/>
    </row>
    <row r="348" spans="1:22" ht="15">
      <c r="A348" s="25"/>
      <c r="B348" s="25"/>
      <c r="C348" s="25"/>
      <c r="D348" s="25"/>
      <c r="E348" s="25"/>
      <c r="F348" s="25"/>
      <c r="G348" s="25"/>
      <c r="H348" s="25"/>
      <c r="I348" s="25"/>
      <c r="J348" s="25"/>
      <c r="K348" s="25"/>
      <c r="L348" s="25"/>
      <c r="M348" s="25"/>
      <c r="N348" s="25"/>
      <c r="O348" s="25"/>
      <c r="P348" s="25"/>
      <c r="Q348" s="25"/>
      <c r="R348" s="25"/>
      <c r="S348" s="25"/>
      <c r="T348" s="33"/>
      <c r="U348" s="15"/>
      <c r="V348" s="15"/>
    </row>
    <row r="349" spans="1:22" ht="15.75">
      <c r="A349" s="25"/>
      <c r="B349" s="25"/>
      <c r="C349" s="25"/>
      <c r="D349" s="25"/>
      <c r="E349" s="25"/>
      <c r="F349" s="25"/>
      <c r="G349" s="25"/>
      <c r="H349" s="25"/>
      <c r="I349" s="25"/>
      <c r="J349" s="25"/>
      <c r="K349" s="25"/>
      <c r="L349" s="274" t="s">
        <v>159</v>
      </c>
      <c r="M349" s="274"/>
      <c r="N349" s="274"/>
      <c r="O349" s="274"/>
      <c r="P349" s="274"/>
      <c r="Q349" s="274"/>
      <c r="R349" s="274"/>
      <c r="S349" s="25"/>
      <c r="T349" s="33"/>
      <c r="U349" s="15"/>
      <c r="V349" s="15"/>
    </row>
    <row r="350" spans="1:22" ht="15">
      <c r="A350" s="25"/>
      <c r="B350" s="25"/>
      <c r="C350" s="25"/>
      <c r="D350" s="25"/>
      <c r="E350" s="25"/>
      <c r="F350" s="25"/>
      <c r="G350" s="25"/>
      <c r="H350" s="25"/>
      <c r="I350" s="25"/>
      <c r="J350" s="25"/>
      <c r="K350" s="25"/>
      <c r="L350" s="25"/>
      <c r="M350" s="25"/>
      <c r="N350" s="25"/>
      <c r="O350" s="25"/>
      <c r="P350" s="25"/>
      <c r="Q350" s="25"/>
      <c r="R350" s="25"/>
      <c r="S350" s="25"/>
      <c r="T350" s="33"/>
      <c r="U350" s="15"/>
      <c r="V350" s="15"/>
    </row>
    <row r="351" spans="1:22" ht="30" customHeight="1">
      <c r="A351" s="276" t="s">
        <v>175</v>
      </c>
      <c r="B351" s="276"/>
      <c r="C351" s="276"/>
      <c r="D351" s="276"/>
      <c r="E351" s="276"/>
      <c r="F351" s="276"/>
      <c r="G351" s="276"/>
      <c r="H351" s="276"/>
      <c r="I351" s="276"/>
      <c r="J351" s="276"/>
      <c r="K351" s="276"/>
      <c r="L351" s="276"/>
      <c r="M351" s="276"/>
      <c r="N351" s="276"/>
      <c r="O351" s="276"/>
      <c r="P351" s="276"/>
      <c r="Q351" s="276"/>
      <c r="R351" s="276"/>
      <c r="S351" s="276"/>
      <c r="T351" s="33"/>
      <c r="U351" s="15"/>
      <c r="V351" s="15"/>
    </row>
    <row r="352" spans="1:22" ht="1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5"/>
      <c r="M352" s="25"/>
      <c r="N352" s="25"/>
      <c r="O352" s="25"/>
      <c r="P352" s="25"/>
      <c r="Q352" s="25"/>
      <c r="R352" s="25"/>
      <c r="S352" s="25"/>
      <c r="T352" s="33"/>
      <c r="U352" s="15"/>
      <c r="V352" s="15"/>
    </row>
    <row r="353" spans="1:22" ht="15">
      <c r="A353" s="275" t="s">
        <v>160</v>
      </c>
      <c r="B353" s="275"/>
      <c r="C353" s="275"/>
      <c r="D353" s="275"/>
      <c r="E353" s="275"/>
      <c r="F353" s="275"/>
      <c r="G353" s="275"/>
      <c r="H353" s="275"/>
      <c r="I353" s="275"/>
      <c r="J353" s="275"/>
      <c r="K353" s="275"/>
      <c r="L353" s="275"/>
      <c r="M353" s="275"/>
      <c r="N353" s="275"/>
      <c r="O353" s="275"/>
      <c r="P353" s="275"/>
      <c r="Q353" s="275"/>
      <c r="R353" s="275"/>
      <c r="S353" s="275"/>
      <c r="T353" s="33"/>
      <c r="U353" s="15"/>
      <c r="V353" s="15"/>
    </row>
    <row r="354" spans="1:22" ht="15.75" thickBot="1">
      <c r="A354" s="37"/>
      <c r="B354" s="37"/>
      <c r="C354" s="38"/>
      <c r="D354" s="37"/>
      <c r="E354" s="37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3"/>
      <c r="U354" s="15"/>
      <c r="V354" s="15"/>
    </row>
    <row r="355" spans="1:22" ht="15">
      <c r="A355" s="261" t="s">
        <v>0</v>
      </c>
      <c r="B355" s="24" t="s">
        <v>1</v>
      </c>
      <c r="C355" s="2" t="s">
        <v>2</v>
      </c>
      <c r="D355" s="277" t="s">
        <v>3</v>
      </c>
      <c r="E355" s="280" t="s">
        <v>4</v>
      </c>
      <c r="F355" s="283" t="s">
        <v>5</v>
      </c>
      <c r="G355" s="284"/>
      <c r="H355" s="264" t="s">
        <v>6</v>
      </c>
      <c r="I355" s="266"/>
      <c r="J355" s="3" t="s">
        <v>7</v>
      </c>
      <c r="K355" s="261" t="s">
        <v>8</v>
      </c>
      <c r="L355" s="264" t="s">
        <v>9</v>
      </c>
      <c r="M355" s="265"/>
      <c r="N355" s="265"/>
      <c r="O355" s="266"/>
      <c r="P355" s="267" t="s">
        <v>10</v>
      </c>
      <c r="Q355" s="265"/>
      <c r="R355" s="265"/>
      <c r="S355" s="266"/>
      <c r="T355" s="33"/>
      <c r="U355" s="15"/>
      <c r="V355" s="15"/>
    </row>
    <row r="356" spans="1:22" ht="15.75" thickBot="1">
      <c r="A356" s="262"/>
      <c r="B356" s="4" t="s">
        <v>11</v>
      </c>
      <c r="C356" s="268"/>
      <c r="D356" s="278"/>
      <c r="E356" s="281"/>
      <c r="F356" s="285"/>
      <c r="G356" s="286"/>
      <c r="H356" s="287"/>
      <c r="I356" s="288"/>
      <c r="J356" s="5" t="s">
        <v>11</v>
      </c>
      <c r="K356" s="262"/>
      <c r="L356" s="270" t="s">
        <v>12</v>
      </c>
      <c r="M356" s="271"/>
      <c r="N356" s="271"/>
      <c r="O356" s="272"/>
      <c r="P356" s="273" t="s">
        <v>13</v>
      </c>
      <c r="Q356" s="271"/>
      <c r="R356" s="271"/>
      <c r="S356" s="272"/>
      <c r="T356" s="33"/>
      <c r="U356" s="15"/>
      <c r="V356" s="15"/>
    </row>
    <row r="357" spans="1:22" ht="66" customHeight="1">
      <c r="A357" s="262"/>
      <c r="B357" s="254"/>
      <c r="C357" s="268"/>
      <c r="D357" s="278"/>
      <c r="E357" s="281"/>
      <c r="F357" s="5" t="s">
        <v>14</v>
      </c>
      <c r="G357" s="6" t="s">
        <v>15</v>
      </c>
      <c r="H357" s="5" t="s">
        <v>14</v>
      </c>
      <c r="I357" s="256" t="s">
        <v>16</v>
      </c>
      <c r="J357" s="259"/>
      <c r="K357" s="262"/>
      <c r="L357" s="261" t="s">
        <v>17</v>
      </c>
      <c r="M357" s="261" t="s">
        <v>18</v>
      </c>
      <c r="N357" s="261" t="s">
        <v>19</v>
      </c>
      <c r="O357" s="261" t="s">
        <v>20</v>
      </c>
      <c r="P357" s="261" t="s">
        <v>21</v>
      </c>
      <c r="Q357" s="261" t="s">
        <v>22</v>
      </c>
      <c r="R357" s="261" t="s">
        <v>23</v>
      </c>
      <c r="S357" s="261" t="s">
        <v>24</v>
      </c>
      <c r="T357" s="33"/>
      <c r="U357" s="15"/>
      <c r="V357" s="15"/>
    </row>
    <row r="358" spans="1:22" ht="12" customHeight="1" thickBot="1">
      <c r="A358" s="262"/>
      <c r="B358" s="254"/>
      <c r="C358" s="268"/>
      <c r="D358" s="278"/>
      <c r="E358" s="281"/>
      <c r="F358" s="5" t="s">
        <v>11</v>
      </c>
      <c r="G358" s="6" t="s">
        <v>25</v>
      </c>
      <c r="H358" s="5" t="s">
        <v>11</v>
      </c>
      <c r="I358" s="257"/>
      <c r="J358" s="259"/>
      <c r="K358" s="262"/>
      <c r="L358" s="262"/>
      <c r="M358" s="262"/>
      <c r="N358" s="262"/>
      <c r="O358" s="262"/>
      <c r="P358" s="262"/>
      <c r="Q358" s="262"/>
      <c r="R358" s="262"/>
      <c r="S358" s="262"/>
      <c r="T358" s="33"/>
      <c r="U358" s="15"/>
      <c r="V358" s="15"/>
    </row>
    <row r="359" spans="1:22" ht="15.75" hidden="1" thickBot="1">
      <c r="A359" s="262"/>
      <c r="B359" s="254"/>
      <c r="C359" s="268"/>
      <c r="D359" s="278"/>
      <c r="E359" s="281"/>
      <c r="F359" s="7"/>
      <c r="G359" s="8" t="s">
        <v>11</v>
      </c>
      <c r="H359" s="7"/>
      <c r="I359" s="257"/>
      <c r="J359" s="259"/>
      <c r="K359" s="262"/>
      <c r="L359" s="262"/>
      <c r="M359" s="262"/>
      <c r="N359" s="262"/>
      <c r="O359" s="262"/>
      <c r="P359" s="262"/>
      <c r="Q359" s="262"/>
      <c r="R359" s="262"/>
      <c r="S359" s="262"/>
      <c r="T359" s="33"/>
      <c r="U359" s="15"/>
      <c r="V359" s="15"/>
    </row>
    <row r="360" spans="1:22" ht="15.75" hidden="1" thickBot="1">
      <c r="A360" s="263"/>
      <c r="B360" s="255"/>
      <c r="C360" s="269"/>
      <c r="D360" s="279"/>
      <c r="E360" s="282"/>
      <c r="F360" s="9"/>
      <c r="G360" s="7"/>
      <c r="H360" s="7"/>
      <c r="I360" s="258"/>
      <c r="J360" s="260"/>
      <c r="K360" s="263"/>
      <c r="L360" s="5"/>
      <c r="M360" s="5"/>
      <c r="N360" s="5"/>
      <c r="O360" s="5"/>
      <c r="P360" s="5"/>
      <c r="Q360" s="5"/>
      <c r="R360" s="5"/>
      <c r="S360" s="5"/>
      <c r="T360" s="33"/>
      <c r="U360" s="15"/>
      <c r="V360" s="15"/>
    </row>
    <row r="361" spans="1:22" ht="15.75" thickBot="1">
      <c r="A361" s="251" t="s">
        <v>82</v>
      </c>
      <c r="B361" s="252"/>
      <c r="C361" s="252"/>
      <c r="D361" s="252"/>
      <c r="E361" s="252"/>
      <c r="F361" s="252"/>
      <c r="G361" s="252"/>
      <c r="H361" s="252"/>
      <c r="I361" s="252"/>
      <c r="J361" s="252"/>
      <c r="K361" s="252"/>
      <c r="L361" s="252"/>
      <c r="M361" s="252"/>
      <c r="N361" s="252"/>
      <c r="O361" s="252"/>
      <c r="P361" s="252"/>
      <c r="Q361" s="252"/>
      <c r="R361" s="252"/>
      <c r="S361" s="253"/>
      <c r="T361" s="15"/>
      <c r="U361" s="15"/>
      <c r="V361" s="15"/>
    </row>
    <row r="362" spans="1:22" ht="15.75" thickBot="1">
      <c r="A362" s="251" t="s">
        <v>34</v>
      </c>
      <c r="B362" s="252"/>
      <c r="C362" s="252"/>
      <c r="D362" s="252"/>
      <c r="E362" s="252"/>
      <c r="F362" s="252"/>
      <c r="G362" s="252"/>
      <c r="H362" s="252"/>
      <c r="I362" s="252"/>
      <c r="J362" s="252"/>
      <c r="K362" s="252"/>
      <c r="L362" s="252"/>
      <c r="M362" s="252"/>
      <c r="N362" s="252"/>
      <c r="O362" s="252"/>
      <c r="P362" s="252"/>
      <c r="Q362" s="252"/>
      <c r="R362" s="252"/>
      <c r="S362" s="253"/>
      <c r="T362" s="15"/>
      <c r="U362" s="15"/>
      <c r="V362" s="15"/>
    </row>
    <row r="363" spans="1:22" ht="15.75" thickBot="1">
      <c r="A363" s="73" t="s">
        <v>35</v>
      </c>
      <c r="B363" s="50">
        <v>60</v>
      </c>
      <c r="C363" s="59">
        <v>6.88</v>
      </c>
      <c r="D363" s="64">
        <v>2008</v>
      </c>
      <c r="E363" s="64">
        <v>20</v>
      </c>
      <c r="F363" s="61">
        <v>2.7</v>
      </c>
      <c r="G363" s="61"/>
      <c r="H363" s="61">
        <v>5.1</v>
      </c>
      <c r="I363" s="61"/>
      <c r="J363" s="61">
        <v>2.6</v>
      </c>
      <c r="K363" s="61">
        <v>67</v>
      </c>
      <c r="L363" s="61">
        <v>0.02</v>
      </c>
      <c r="M363" s="61">
        <v>6</v>
      </c>
      <c r="N363" s="61">
        <v>0</v>
      </c>
      <c r="O363" s="52">
        <v>2.3</v>
      </c>
      <c r="P363" s="61">
        <v>23</v>
      </c>
      <c r="Q363" s="50">
        <v>28</v>
      </c>
      <c r="R363" s="50">
        <v>13</v>
      </c>
      <c r="S363" s="52">
        <v>0.7</v>
      </c>
      <c r="T363" s="15"/>
      <c r="U363" s="15"/>
      <c r="V363" s="15"/>
    </row>
    <row r="364" spans="1:22" ht="26.25" thickBot="1">
      <c r="A364" s="44" t="s">
        <v>151</v>
      </c>
      <c r="B364" s="50" t="s">
        <v>42</v>
      </c>
      <c r="C364" s="59">
        <v>12.32</v>
      </c>
      <c r="D364" s="64">
        <v>2009</v>
      </c>
      <c r="E364" s="64">
        <v>162</v>
      </c>
      <c r="F364" s="52">
        <v>6.4</v>
      </c>
      <c r="G364" s="52"/>
      <c r="H364" s="52">
        <v>4.5</v>
      </c>
      <c r="I364" s="52"/>
      <c r="J364" s="52">
        <v>18.6</v>
      </c>
      <c r="K364" s="52">
        <v>141</v>
      </c>
      <c r="L364" s="52">
        <v>0.16</v>
      </c>
      <c r="M364" s="52">
        <v>6</v>
      </c>
      <c r="N364" s="52">
        <v>0.21</v>
      </c>
      <c r="O364" s="52">
        <v>0.3</v>
      </c>
      <c r="P364" s="52">
        <v>50</v>
      </c>
      <c r="Q364" s="64">
        <v>139</v>
      </c>
      <c r="R364" s="64">
        <v>38</v>
      </c>
      <c r="S364" s="64">
        <v>1.9</v>
      </c>
      <c r="T364" s="15"/>
      <c r="U364" s="15"/>
      <c r="V364" s="15"/>
    </row>
    <row r="365" spans="1:22" ht="26.25" thickBot="1">
      <c r="A365" s="44" t="s">
        <v>61</v>
      </c>
      <c r="B365" s="50" t="s">
        <v>62</v>
      </c>
      <c r="C365" s="59">
        <v>21.34</v>
      </c>
      <c r="D365" s="60">
        <v>2008</v>
      </c>
      <c r="E365" s="60">
        <v>254</v>
      </c>
      <c r="F365" s="61">
        <v>11.2</v>
      </c>
      <c r="G365" s="61"/>
      <c r="H365" s="61">
        <v>27.6</v>
      </c>
      <c r="I365" s="61"/>
      <c r="J365" s="61">
        <v>0.4</v>
      </c>
      <c r="K365" s="61">
        <v>296</v>
      </c>
      <c r="L365" s="61">
        <v>0.1</v>
      </c>
      <c r="M365" s="61">
        <v>0</v>
      </c>
      <c r="N365" s="61">
        <v>0.01</v>
      </c>
      <c r="O365" s="61">
        <v>0.2</v>
      </c>
      <c r="P365" s="52">
        <v>18</v>
      </c>
      <c r="Q365" s="50">
        <v>81</v>
      </c>
      <c r="R365" s="52">
        <v>10</v>
      </c>
      <c r="S365" s="62">
        <v>1</v>
      </c>
      <c r="T365" s="15"/>
      <c r="U365" s="15"/>
      <c r="V365" s="15"/>
    </row>
    <row r="366" spans="1:22" ht="15.75" thickBot="1">
      <c r="A366" s="73" t="s">
        <v>63</v>
      </c>
      <c r="B366" s="50">
        <v>150</v>
      </c>
      <c r="C366" s="59">
        <v>4.1</v>
      </c>
      <c r="D366" s="64">
        <v>2008</v>
      </c>
      <c r="E366" s="64">
        <v>331</v>
      </c>
      <c r="F366" s="61">
        <v>5.5</v>
      </c>
      <c r="G366" s="61"/>
      <c r="H366" s="61">
        <v>4.8</v>
      </c>
      <c r="I366" s="61"/>
      <c r="J366" s="61">
        <v>31.3</v>
      </c>
      <c r="K366" s="61">
        <v>191</v>
      </c>
      <c r="L366" s="61">
        <v>0.06</v>
      </c>
      <c r="M366" s="61">
        <v>0</v>
      </c>
      <c r="N366" s="61">
        <v>0.03</v>
      </c>
      <c r="O366" s="50">
        <v>0.8</v>
      </c>
      <c r="P366" s="61">
        <v>11</v>
      </c>
      <c r="Q366" s="50">
        <v>36</v>
      </c>
      <c r="R366" s="50">
        <v>7</v>
      </c>
      <c r="S366" s="52">
        <v>0.8</v>
      </c>
      <c r="T366" s="15"/>
      <c r="U366" s="15"/>
      <c r="V366" s="15"/>
    </row>
    <row r="367" spans="1:22" ht="15.75" thickBot="1">
      <c r="A367" s="66" t="s">
        <v>106</v>
      </c>
      <c r="B367" s="50">
        <v>200</v>
      </c>
      <c r="C367" s="51">
        <v>2.8</v>
      </c>
      <c r="D367" s="67">
        <v>2008</v>
      </c>
      <c r="E367" s="64">
        <v>436</v>
      </c>
      <c r="F367" s="61">
        <v>0.2</v>
      </c>
      <c r="G367" s="61"/>
      <c r="H367" s="61">
        <v>0</v>
      </c>
      <c r="I367" s="61"/>
      <c r="J367" s="61">
        <v>25.7</v>
      </c>
      <c r="K367" s="61">
        <v>105</v>
      </c>
      <c r="L367" s="61">
        <v>0.01</v>
      </c>
      <c r="M367" s="61">
        <v>13</v>
      </c>
      <c r="N367" s="61">
        <v>0</v>
      </c>
      <c r="O367" s="50">
        <v>0.1</v>
      </c>
      <c r="P367" s="65">
        <v>8</v>
      </c>
      <c r="Q367" s="50">
        <v>5</v>
      </c>
      <c r="R367" s="50">
        <v>3</v>
      </c>
      <c r="S367" s="52">
        <v>0</v>
      </c>
      <c r="T367" s="21"/>
      <c r="U367" s="15"/>
      <c r="V367" s="15"/>
    </row>
    <row r="368" spans="1:22" ht="26.25" thickBot="1">
      <c r="A368" s="44" t="s">
        <v>91</v>
      </c>
      <c r="B368" s="50">
        <v>30</v>
      </c>
      <c r="C368" s="59">
        <v>1.51</v>
      </c>
      <c r="D368" s="64" t="s">
        <v>31</v>
      </c>
      <c r="E368" s="64" t="s">
        <v>31</v>
      </c>
      <c r="F368" s="64">
        <v>4.8</v>
      </c>
      <c r="G368" s="64"/>
      <c r="H368" s="64">
        <v>0.3</v>
      </c>
      <c r="I368" s="64"/>
      <c r="J368" s="64">
        <v>21</v>
      </c>
      <c r="K368" s="64">
        <v>100.7</v>
      </c>
      <c r="L368" s="64">
        <v>0.6</v>
      </c>
      <c r="M368" s="64">
        <v>0</v>
      </c>
      <c r="N368" s="64">
        <v>3</v>
      </c>
      <c r="O368" s="64">
        <v>1.8</v>
      </c>
      <c r="P368" s="64">
        <v>75</v>
      </c>
      <c r="Q368" s="64">
        <v>23</v>
      </c>
      <c r="R368" s="64">
        <v>15</v>
      </c>
      <c r="S368" s="64">
        <v>0.6</v>
      </c>
      <c r="T368" s="15"/>
      <c r="U368" s="15"/>
      <c r="V368" s="15"/>
    </row>
    <row r="369" spans="1:22" ht="15.75" thickBot="1">
      <c r="A369" s="76" t="s">
        <v>32</v>
      </c>
      <c r="B369" s="96"/>
      <c r="C369" s="71">
        <f>SUM(C363:C368)</f>
        <v>48.949999999999996</v>
      </c>
      <c r="D369" s="87"/>
      <c r="E369" s="76"/>
      <c r="F369" s="76">
        <f>SUM(F363:F368)</f>
        <v>30.8</v>
      </c>
      <c r="G369" s="76">
        <f aca="true" t="shared" si="30" ref="G369:S369">SUM(G363:G368)</f>
        <v>0</v>
      </c>
      <c r="H369" s="76">
        <f t="shared" si="30"/>
        <v>42.3</v>
      </c>
      <c r="I369" s="76">
        <f t="shared" si="30"/>
        <v>0</v>
      </c>
      <c r="J369" s="76">
        <f t="shared" si="30"/>
        <v>99.60000000000001</v>
      </c>
      <c r="K369" s="76">
        <f t="shared" si="30"/>
        <v>900.7</v>
      </c>
      <c r="L369" s="76">
        <f t="shared" si="30"/>
        <v>0.95</v>
      </c>
      <c r="M369" s="76">
        <f t="shared" si="30"/>
        <v>25</v>
      </c>
      <c r="N369" s="76">
        <f t="shared" si="30"/>
        <v>3.25</v>
      </c>
      <c r="O369" s="76">
        <f t="shared" si="30"/>
        <v>5.5</v>
      </c>
      <c r="P369" s="76">
        <f t="shared" si="30"/>
        <v>185</v>
      </c>
      <c r="Q369" s="76">
        <f t="shared" si="30"/>
        <v>312</v>
      </c>
      <c r="R369" s="76">
        <f t="shared" si="30"/>
        <v>86</v>
      </c>
      <c r="S369" s="76">
        <f t="shared" si="30"/>
        <v>4.999999999999999</v>
      </c>
      <c r="T369" s="15"/>
      <c r="U369" s="15"/>
      <c r="V369" s="15"/>
    </row>
    <row r="370" spans="1:22" ht="15.75" thickBot="1">
      <c r="A370" s="251" t="s">
        <v>130</v>
      </c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3"/>
      <c r="T370" s="15"/>
      <c r="U370" s="15"/>
      <c r="V370" s="15"/>
    </row>
    <row r="371" spans="1:22" ht="15.75" thickBot="1">
      <c r="A371" s="80" t="s">
        <v>187</v>
      </c>
      <c r="B371" s="50">
        <v>50</v>
      </c>
      <c r="C371" s="59">
        <v>24</v>
      </c>
      <c r="D371" s="64" t="s">
        <v>31</v>
      </c>
      <c r="E371" s="64" t="s">
        <v>31</v>
      </c>
      <c r="F371" s="52">
        <v>0.9</v>
      </c>
      <c r="G371" s="52"/>
      <c r="H371" s="52">
        <v>0.2</v>
      </c>
      <c r="I371" s="52"/>
      <c r="J371" s="52">
        <v>8.1</v>
      </c>
      <c r="K371" s="52">
        <v>43</v>
      </c>
      <c r="L371" s="52">
        <v>0.04</v>
      </c>
      <c r="M371" s="52">
        <v>60</v>
      </c>
      <c r="N371" s="52">
        <v>8</v>
      </c>
      <c r="O371" s="52">
        <v>0.2</v>
      </c>
      <c r="P371" s="52">
        <v>34</v>
      </c>
      <c r="Q371" s="52">
        <v>0.3</v>
      </c>
      <c r="R371" s="52">
        <v>13</v>
      </c>
      <c r="S371" s="52">
        <v>0.3</v>
      </c>
      <c r="T371" s="15"/>
      <c r="U371" s="15"/>
      <c r="V371" s="15"/>
    </row>
    <row r="372" spans="1:22" ht="26.25" thickBot="1">
      <c r="A372" s="80" t="s">
        <v>179</v>
      </c>
      <c r="B372" s="50">
        <v>200</v>
      </c>
      <c r="C372" s="59">
        <v>17.05</v>
      </c>
      <c r="D372" s="64" t="s">
        <v>31</v>
      </c>
      <c r="E372" s="64" t="s">
        <v>31</v>
      </c>
      <c r="F372" s="59">
        <v>0.45</v>
      </c>
      <c r="G372" s="59"/>
      <c r="H372" s="59">
        <v>0.09</v>
      </c>
      <c r="I372" s="59"/>
      <c r="J372" s="59">
        <v>8.91</v>
      </c>
      <c r="K372" s="59">
        <v>38.7</v>
      </c>
      <c r="L372" s="59">
        <v>0.02</v>
      </c>
      <c r="M372" s="59">
        <v>4</v>
      </c>
      <c r="N372" s="59">
        <v>0</v>
      </c>
      <c r="O372" s="59">
        <v>0.2</v>
      </c>
      <c r="P372" s="59">
        <v>14</v>
      </c>
      <c r="Q372" s="59">
        <v>14</v>
      </c>
      <c r="R372" s="59">
        <v>8</v>
      </c>
      <c r="S372" s="59">
        <v>2.8</v>
      </c>
      <c r="T372" s="15"/>
      <c r="U372" s="15"/>
      <c r="V372" s="15"/>
    </row>
    <row r="373" spans="1:22" ht="15.75" thickBot="1">
      <c r="A373" s="69" t="s">
        <v>32</v>
      </c>
      <c r="B373" s="96"/>
      <c r="C373" s="71">
        <f>SUM(C371:C372)</f>
        <v>41.05</v>
      </c>
      <c r="D373" s="87"/>
      <c r="E373" s="76"/>
      <c r="F373" s="71">
        <f aca="true" t="shared" si="31" ref="F373:S373">SUM(F371:F372)</f>
        <v>1.35</v>
      </c>
      <c r="G373" s="71">
        <f t="shared" si="31"/>
        <v>0</v>
      </c>
      <c r="H373" s="71">
        <f t="shared" si="31"/>
        <v>0.29000000000000004</v>
      </c>
      <c r="I373" s="71">
        <f t="shared" si="31"/>
        <v>0</v>
      </c>
      <c r="J373" s="71">
        <f t="shared" si="31"/>
        <v>17.009999999999998</v>
      </c>
      <c r="K373" s="71">
        <f t="shared" si="31"/>
        <v>81.7</v>
      </c>
      <c r="L373" s="71">
        <f t="shared" si="31"/>
        <v>0.06</v>
      </c>
      <c r="M373" s="71">
        <f t="shared" si="31"/>
        <v>64</v>
      </c>
      <c r="N373" s="71">
        <f t="shared" si="31"/>
        <v>8</v>
      </c>
      <c r="O373" s="71">
        <f t="shared" si="31"/>
        <v>0.4</v>
      </c>
      <c r="P373" s="71">
        <f t="shared" si="31"/>
        <v>48</v>
      </c>
      <c r="Q373" s="71">
        <f t="shared" si="31"/>
        <v>14.3</v>
      </c>
      <c r="R373" s="71">
        <f t="shared" si="31"/>
        <v>21</v>
      </c>
      <c r="S373" s="71">
        <f t="shared" si="31"/>
        <v>3.0999999999999996</v>
      </c>
      <c r="T373" s="15"/>
      <c r="U373" s="15"/>
      <c r="V373" s="15"/>
    </row>
    <row r="374" spans="1:22" ht="15.75" thickBot="1">
      <c r="A374" s="82" t="s">
        <v>85</v>
      </c>
      <c r="B374" s="70"/>
      <c r="C374" s="71">
        <f>C373+C369</f>
        <v>90</v>
      </c>
      <c r="D374" s="82"/>
      <c r="E374" s="82"/>
      <c r="F374" s="71">
        <f>F373+F369</f>
        <v>32.15</v>
      </c>
      <c r="G374" s="71">
        <f aca="true" t="shared" si="32" ref="G374:S374">G373+G369</f>
        <v>0</v>
      </c>
      <c r="H374" s="71">
        <f t="shared" si="32"/>
        <v>42.589999999999996</v>
      </c>
      <c r="I374" s="71">
        <f t="shared" si="32"/>
        <v>0</v>
      </c>
      <c r="J374" s="71">
        <f t="shared" si="32"/>
        <v>116.61000000000001</v>
      </c>
      <c r="K374" s="71">
        <f t="shared" si="32"/>
        <v>982.4000000000001</v>
      </c>
      <c r="L374" s="71">
        <f t="shared" si="32"/>
        <v>1.01</v>
      </c>
      <c r="M374" s="71">
        <f t="shared" si="32"/>
        <v>89</v>
      </c>
      <c r="N374" s="71">
        <f t="shared" si="32"/>
        <v>11.25</v>
      </c>
      <c r="O374" s="71">
        <f t="shared" si="32"/>
        <v>5.9</v>
      </c>
      <c r="P374" s="71">
        <f t="shared" si="32"/>
        <v>233</v>
      </c>
      <c r="Q374" s="71">
        <f t="shared" si="32"/>
        <v>326.3</v>
      </c>
      <c r="R374" s="71">
        <f t="shared" si="32"/>
        <v>107</v>
      </c>
      <c r="S374" s="71">
        <f t="shared" si="32"/>
        <v>8.099999999999998</v>
      </c>
      <c r="T374" s="15"/>
      <c r="U374" s="15"/>
      <c r="V374" s="15"/>
    </row>
    <row r="375" spans="1:22" ht="15.75" thickBot="1">
      <c r="A375" s="20"/>
      <c r="B375" s="125"/>
      <c r="C375" s="18"/>
      <c r="D375" s="22"/>
      <c r="E375" s="23"/>
      <c r="F375" s="9"/>
      <c r="G375" s="7"/>
      <c r="H375" s="42"/>
      <c r="I375" s="19"/>
      <c r="J375" s="126"/>
      <c r="K375" s="20"/>
      <c r="L375" s="10"/>
      <c r="M375" s="10"/>
      <c r="N375" s="10"/>
      <c r="O375" s="10"/>
      <c r="P375" s="10"/>
      <c r="Q375" s="10"/>
      <c r="R375" s="10"/>
      <c r="S375" s="10"/>
      <c r="T375" s="15"/>
      <c r="U375" s="15"/>
      <c r="V375" s="15"/>
    </row>
    <row r="376" spans="1:22" ht="15">
      <c r="A376" s="4"/>
      <c r="B376" s="29"/>
      <c r="C376" s="30"/>
      <c r="D376" s="31"/>
      <c r="E376" s="28"/>
      <c r="F376" s="27"/>
      <c r="G376" s="27"/>
      <c r="H376" s="27"/>
      <c r="I376" s="32"/>
      <c r="J376" s="29"/>
      <c r="K376" s="28"/>
      <c r="L376" s="28"/>
      <c r="M376" s="28"/>
      <c r="N376" s="28"/>
      <c r="O376" s="28"/>
      <c r="P376" s="28"/>
      <c r="Q376" s="28"/>
      <c r="R376" s="28"/>
      <c r="S376" s="28"/>
      <c r="T376" s="33"/>
      <c r="U376" s="15"/>
      <c r="V376" s="15"/>
    </row>
    <row r="377" spans="1:22" ht="15">
      <c r="A377" s="43" t="s">
        <v>162</v>
      </c>
      <c r="B377" s="29"/>
      <c r="C377" s="30"/>
      <c r="D377" s="31"/>
      <c r="E377" s="28"/>
      <c r="F377" s="27"/>
      <c r="G377" s="27"/>
      <c r="H377" s="27"/>
      <c r="I377" s="32"/>
      <c r="J377" s="29"/>
      <c r="K377" s="28"/>
      <c r="L377" s="28"/>
      <c r="M377" s="28"/>
      <c r="N377" s="28"/>
      <c r="O377" s="28"/>
      <c r="P377" s="28"/>
      <c r="Q377" s="28"/>
      <c r="R377" s="28"/>
      <c r="S377" s="28"/>
      <c r="T377" s="33"/>
      <c r="U377" s="15"/>
      <c r="V377" s="15"/>
    </row>
    <row r="378" spans="1:22" ht="15">
      <c r="A378" s="43"/>
      <c r="B378" s="29"/>
      <c r="C378" s="30"/>
      <c r="D378" s="31"/>
      <c r="E378" s="28"/>
      <c r="F378" s="27"/>
      <c r="G378" s="27"/>
      <c r="H378" s="27"/>
      <c r="I378" s="32"/>
      <c r="J378" s="29"/>
      <c r="K378" s="28"/>
      <c r="L378" s="28"/>
      <c r="M378" s="28"/>
      <c r="N378" s="28"/>
      <c r="O378" s="28"/>
      <c r="P378" s="28"/>
      <c r="Q378" s="28"/>
      <c r="R378" s="28"/>
      <c r="S378" s="28"/>
      <c r="T378" s="33"/>
      <c r="U378" s="15"/>
      <c r="V378" s="15"/>
    </row>
    <row r="379" spans="1:22" ht="15">
      <c r="A379" s="43" t="s">
        <v>161</v>
      </c>
      <c r="B379" s="29"/>
      <c r="C379" s="30"/>
      <c r="D379" s="31"/>
      <c r="E379" s="28"/>
      <c r="F379" s="27"/>
      <c r="G379" s="27"/>
      <c r="H379" s="27"/>
      <c r="I379" s="32"/>
      <c r="J379" s="29"/>
      <c r="K379" s="28"/>
      <c r="L379" s="28"/>
      <c r="M379" s="28"/>
      <c r="N379" s="28"/>
      <c r="O379" s="28"/>
      <c r="P379" s="28"/>
      <c r="Q379" s="28"/>
      <c r="R379" s="28"/>
      <c r="S379" s="28"/>
      <c r="T379" s="33"/>
      <c r="U379" s="15"/>
      <c r="V379" s="15"/>
    </row>
    <row r="380" spans="1:22" ht="15">
      <c r="A380" s="28"/>
      <c r="B380" s="29"/>
      <c r="C380" s="30"/>
      <c r="D380" s="31"/>
      <c r="E380" s="28"/>
      <c r="F380" s="27"/>
      <c r="G380" s="27"/>
      <c r="H380" s="27"/>
      <c r="I380" s="32"/>
      <c r="J380" s="29"/>
      <c r="K380" s="28"/>
      <c r="L380" s="28"/>
      <c r="M380" s="28"/>
      <c r="N380" s="28"/>
      <c r="O380" s="28"/>
      <c r="P380" s="28"/>
      <c r="Q380" s="28"/>
      <c r="R380" s="28"/>
      <c r="S380" s="28"/>
      <c r="T380" s="33"/>
      <c r="U380" s="15"/>
      <c r="V380" s="15"/>
    </row>
    <row r="381" spans="1:22" ht="15">
      <c r="A381" s="28"/>
      <c r="B381" s="29"/>
      <c r="C381" s="30"/>
      <c r="D381" s="31"/>
      <c r="E381" s="28"/>
      <c r="F381" s="27"/>
      <c r="G381" s="27"/>
      <c r="H381" s="27"/>
      <c r="I381" s="32"/>
      <c r="J381" s="29"/>
      <c r="K381" s="28"/>
      <c r="L381" s="28"/>
      <c r="M381" s="28"/>
      <c r="N381" s="28"/>
      <c r="O381" s="28"/>
      <c r="P381" s="28"/>
      <c r="Q381" s="28"/>
      <c r="R381" s="28"/>
      <c r="S381" s="28"/>
      <c r="T381" s="33"/>
      <c r="U381" s="15"/>
      <c r="V381" s="15"/>
    </row>
    <row r="382" spans="1:22" ht="15">
      <c r="A382" s="28"/>
      <c r="B382" s="29"/>
      <c r="C382" s="30"/>
      <c r="D382" s="31"/>
      <c r="E382" s="28"/>
      <c r="F382" s="27"/>
      <c r="G382" s="27"/>
      <c r="H382" s="27"/>
      <c r="I382" s="32"/>
      <c r="J382" s="29"/>
      <c r="K382" s="28"/>
      <c r="L382" s="28"/>
      <c r="M382" s="28"/>
      <c r="N382" s="28"/>
      <c r="O382" s="28"/>
      <c r="P382" s="28"/>
      <c r="Q382" s="28"/>
      <c r="R382" s="28"/>
      <c r="S382" s="28"/>
      <c r="T382" s="33"/>
      <c r="U382" s="15"/>
      <c r="V382" s="15"/>
    </row>
    <row r="383" spans="1:22" ht="15.75">
      <c r="A383" s="274" t="s">
        <v>157</v>
      </c>
      <c r="B383" s="274"/>
      <c r="C383" s="25"/>
      <c r="D383" s="25"/>
      <c r="E383" s="25"/>
      <c r="F383" s="25"/>
      <c r="G383" s="25"/>
      <c r="H383" s="25"/>
      <c r="I383" s="25"/>
      <c r="J383" s="25"/>
      <c r="K383" s="25"/>
      <c r="L383" s="275" t="s">
        <v>158</v>
      </c>
      <c r="M383" s="275"/>
      <c r="N383" s="275"/>
      <c r="O383" s="275"/>
      <c r="P383" s="275"/>
      <c r="Q383" s="275"/>
      <c r="R383" s="275"/>
      <c r="S383" s="25"/>
      <c r="T383" s="33"/>
      <c r="U383" s="15"/>
      <c r="V383" s="15"/>
    </row>
    <row r="384" spans="1:22" ht="15">
      <c r="A384" s="25"/>
      <c r="B384" s="25"/>
      <c r="C384" s="25"/>
      <c r="D384" s="25"/>
      <c r="E384" s="25"/>
      <c r="F384" s="25"/>
      <c r="G384" s="25"/>
      <c r="H384" s="25"/>
      <c r="I384" s="25"/>
      <c r="J384" s="25"/>
      <c r="K384" s="25"/>
      <c r="L384" s="25"/>
      <c r="M384" s="25"/>
      <c r="N384" s="25"/>
      <c r="O384" s="25"/>
      <c r="P384" s="25"/>
      <c r="Q384" s="25"/>
      <c r="R384" s="25"/>
      <c r="S384" s="25"/>
      <c r="T384" s="33"/>
      <c r="U384" s="15"/>
      <c r="V384" s="15"/>
    </row>
    <row r="385" spans="1:22" ht="15.75">
      <c r="A385" s="25"/>
      <c r="B385" s="25"/>
      <c r="C385" s="25"/>
      <c r="D385" s="25"/>
      <c r="E385" s="25"/>
      <c r="F385" s="25"/>
      <c r="G385" s="25"/>
      <c r="H385" s="25"/>
      <c r="I385" s="25"/>
      <c r="J385" s="25"/>
      <c r="K385" s="25"/>
      <c r="L385" s="274" t="s">
        <v>159</v>
      </c>
      <c r="M385" s="274"/>
      <c r="N385" s="274"/>
      <c r="O385" s="274"/>
      <c r="P385" s="274"/>
      <c r="Q385" s="274"/>
      <c r="R385" s="274"/>
      <c r="S385" s="25"/>
      <c r="T385" s="33"/>
      <c r="U385" s="15"/>
      <c r="V385" s="15"/>
    </row>
    <row r="386" spans="1:22" ht="15">
      <c r="A386" s="25"/>
      <c r="B386" s="25"/>
      <c r="C386" s="25"/>
      <c r="D386" s="25"/>
      <c r="E386" s="25"/>
      <c r="F386" s="25"/>
      <c r="G386" s="25"/>
      <c r="H386" s="25"/>
      <c r="I386" s="25"/>
      <c r="J386" s="25"/>
      <c r="K386" s="25"/>
      <c r="L386" s="25"/>
      <c r="M386" s="25"/>
      <c r="N386" s="25"/>
      <c r="O386" s="25"/>
      <c r="P386" s="25"/>
      <c r="Q386" s="25"/>
      <c r="R386" s="25"/>
      <c r="S386" s="25"/>
      <c r="T386" s="33"/>
      <c r="U386" s="15"/>
      <c r="V386" s="15"/>
    </row>
    <row r="387" spans="1:22" ht="29.25" customHeight="1">
      <c r="A387" s="276" t="s">
        <v>175</v>
      </c>
      <c r="B387" s="276"/>
      <c r="C387" s="276"/>
      <c r="D387" s="276"/>
      <c r="E387" s="276"/>
      <c r="F387" s="276"/>
      <c r="G387" s="276"/>
      <c r="H387" s="276"/>
      <c r="I387" s="276"/>
      <c r="J387" s="276"/>
      <c r="K387" s="276"/>
      <c r="L387" s="276"/>
      <c r="M387" s="276"/>
      <c r="N387" s="276"/>
      <c r="O387" s="276"/>
      <c r="P387" s="276"/>
      <c r="Q387" s="276"/>
      <c r="R387" s="276"/>
      <c r="S387" s="276"/>
      <c r="T387" s="33"/>
      <c r="U387" s="15"/>
      <c r="V387" s="15"/>
    </row>
    <row r="388" spans="1:22" ht="1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5"/>
      <c r="M388" s="25"/>
      <c r="N388" s="25"/>
      <c r="O388" s="25"/>
      <c r="P388" s="25"/>
      <c r="Q388" s="25"/>
      <c r="R388" s="25"/>
      <c r="S388" s="25"/>
      <c r="T388" s="33"/>
      <c r="U388" s="15"/>
      <c r="V388" s="15"/>
    </row>
    <row r="389" spans="1:22" ht="15">
      <c r="A389" s="275" t="s">
        <v>160</v>
      </c>
      <c r="B389" s="275"/>
      <c r="C389" s="275"/>
      <c r="D389" s="275"/>
      <c r="E389" s="275"/>
      <c r="F389" s="275"/>
      <c r="G389" s="275"/>
      <c r="H389" s="275"/>
      <c r="I389" s="275"/>
      <c r="J389" s="275"/>
      <c r="K389" s="275"/>
      <c r="L389" s="275"/>
      <c r="M389" s="275"/>
      <c r="N389" s="275"/>
      <c r="O389" s="275"/>
      <c r="P389" s="275"/>
      <c r="Q389" s="275"/>
      <c r="R389" s="275"/>
      <c r="S389" s="275"/>
      <c r="T389" s="33"/>
      <c r="U389" s="15"/>
      <c r="V389" s="15"/>
    </row>
    <row r="390" spans="1:22" ht="15.75" thickBot="1">
      <c r="A390" s="28"/>
      <c r="B390" s="29"/>
      <c r="C390" s="30"/>
      <c r="D390" s="31"/>
      <c r="E390" s="28"/>
      <c r="F390" s="27"/>
      <c r="G390" s="27"/>
      <c r="H390" s="27"/>
      <c r="I390" s="32"/>
      <c r="J390" s="29"/>
      <c r="K390" s="28"/>
      <c r="L390" s="28"/>
      <c r="M390" s="28"/>
      <c r="N390" s="28"/>
      <c r="O390" s="28"/>
      <c r="P390" s="28"/>
      <c r="Q390" s="28"/>
      <c r="R390" s="28"/>
      <c r="S390" s="28"/>
      <c r="T390" s="33"/>
      <c r="U390" s="15"/>
      <c r="V390" s="15"/>
    </row>
    <row r="391" spans="1:22" ht="15">
      <c r="A391" s="261" t="s">
        <v>0</v>
      </c>
      <c r="B391" s="24" t="s">
        <v>1</v>
      </c>
      <c r="C391" s="2" t="s">
        <v>2</v>
      </c>
      <c r="D391" s="277" t="s">
        <v>3</v>
      </c>
      <c r="E391" s="280" t="s">
        <v>4</v>
      </c>
      <c r="F391" s="283" t="s">
        <v>5</v>
      </c>
      <c r="G391" s="284"/>
      <c r="H391" s="264" t="s">
        <v>6</v>
      </c>
      <c r="I391" s="266"/>
      <c r="J391" s="3" t="s">
        <v>7</v>
      </c>
      <c r="K391" s="261" t="s">
        <v>8</v>
      </c>
      <c r="L391" s="264" t="s">
        <v>9</v>
      </c>
      <c r="M391" s="265"/>
      <c r="N391" s="265"/>
      <c r="O391" s="266"/>
      <c r="P391" s="267" t="s">
        <v>10</v>
      </c>
      <c r="Q391" s="265"/>
      <c r="R391" s="265"/>
      <c r="S391" s="266"/>
      <c r="T391" s="33"/>
      <c r="U391" s="15"/>
      <c r="V391" s="15"/>
    </row>
    <row r="392" spans="1:22" ht="15.75" thickBot="1">
      <c r="A392" s="262"/>
      <c r="B392" s="4" t="s">
        <v>11</v>
      </c>
      <c r="C392" s="268"/>
      <c r="D392" s="278"/>
      <c r="E392" s="281"/>
      <c r="F392" s="285"/>
      <c r="G392" s="286"/>
      <c r="H392" s="287"/>
      <c r="I392" s="288"/>
      <c r="J392" s="5" t="s">
        <v>11</v>
      </c>
      <c r="K392" s="262"/>
      <c r="L392" s="270" t="s">
        <v>12</v>
      </c>
      <c r="M392" s="271"/>
      <c r="N392" s="271"/>
      <c r="O392" s="272"/>
      <c r="P392" s="273" t="s">
        <v>13</v>
      </c>
      <c r="Q392" s="271"/>
      <c r="R392" s="271"/>
      <c r="S392" s="272"/>
      <c r="T392" s="33"/>
      <c r="U392" s="15"/>
      <c r="V392" s="15"/>
    </row>
    <row r="393" spans="1:22" ht="66" customHeight="1">
      <c r="A393" s="262"/>
      <c r="B393" s="254"/>
      <c r="C393" s="268"/>
      <c r="D393" s="278"/>
      <c r="E393" s="281"/>
      <c r="F393" s="5" t="s">
        <v>14</v>
      </c>
      <c r="G393" s="6" t="s">
        <v>15</v>
      </c>
      <c r="H393" s="5" t="s">
        <v>14</v>
      </c>
      <c r="I393" s="256" t="s">
        <v>16</v>
      </c>
      <c r="J393" s="259"/>
      <c r="K393" s="262"/>
      <c r="L393" s="261" t="s">
        <v>17</v>
      </c>
      <c r="M393" s="261" t="s">
        <v>18</v>
      </c>
      <c r="N393" s="261" t="s">
        <v>19</v>
      </c>
      <c r="O393" s="261" t="s">
        <v>20</v>
      </c>
      <c r="P393" s="261" t="s">
        <v>21</v>
      </c>
      <c r="Q393" s="261" t="s">
        <v>22</v>
      </c>
      <c r="R393" s="261" t="s">
        <v>23</v>
      </c>
      <c r="S393" s="261" t="s">
        <v>24</v>
      </c>
      <c r="T393" s="33"/>
      <c r="U393" s="15"/>
      <c r="V393" s="15"/>
    </row>
    <row r="394" spans="1:22" ht="13.5" customHeight="1" thickBot="1">
      <c r="A394" s="262"/>
      <c r="B394" s="254"/>
      <c r="C394" s="268"/>
      <c r="D394" s="278"/>
      <c r="E394" s="281"/>
      <c r="F394" s="5" t="s">
        <v>11</v>
      </c>
      <c r="G394" s="6" t="s">
        <v>25</v>
      </c>
      <c r="H394" s="5" t="s">
        <v>11</v>
      </c>
      <c r="I394" s="257"/>
      <c r="J394" s="259"/>
      <c r="K394" s="262"/>
      <c r="L394" s="262"/>
      <c r="M394" s="262"/>
      <c r="N394" s="262"/>
      <c r="O394" s="262"/>
      <c r="P394" s="262"/>
      <c r="Q394" s="262"/>
      <c r="R394" s="262"/>
      <c r="S394" s="262"/>
      <c r="T394" s="33"/>
      <c r="U394" s="15"/>
      <c r="V394" s="15"/>
    </row>
    <row r="395" spans="1:22" ht="15.75" hidden="1" thickBot="1">
      <c r="A395" s="262"/>
      <c r="B395" s="254"/>
      <c r="C395" s="268"/>
      <c r="D395" s="278"/>
      <c r="E395" s="281"/>
      <c r="F395" s="7"/>
      <c r="G395" s="8" t="s">
        <v>11</v>
      </c>
      <c r="H395" s="7"/>
      <c r="I395" s="257"/>
      <c r="J395" s="259"/>
      <c r="K395" s="262"/>
      <c r="L395" s="262"/>
      <c r="M395" s="262"/>
      <c r="N395" s="262"/>
      <c r="O395" s="262"/>
      <c r="P395" s="262"/>
      <c r="Q395" s="262"/>
      <c r="R395" s="262"/>
      <c r="S395" s="262"/>
      <c r="T395" s="33"/>
      <c r="U395" s="15"/>
      <c r="V395" s="15"/>
    </row>
    <row r="396" spans="1:22" ht="15.75" hidden="1" thickBot="1">
      <c r="A396" s="263"/>
      <c r="B396" s="255"/>
      <c r="C396" s="269"/>
      <c r="D396" s="279"/>
      <c r="E396" s="282"/>
      <c r="F396" s="9"/>
      <c r="G396" s="7"/>
      <c r="H396" s="7"/>
      <c r="I396" s="258"/>
      <c r="J396" s="260"/>
      <c r="K396" s="263"/>
      <c r="L396" s="5"/>
      <c r="M396" s="5"/>
      <c r="N396" s="5"/>
      <c r="O396" s="5"/>
      <c r="P396" s="5"/>
      <c r="Q396" s="5"/>
      <c r="R396" s="5"/>
      <c r="S396" s="5"/>
      <c r="T396" s="33"/>
      <c r="U396" s="15"/>
      <c r="V396" s="15"/>
    </row>
    <row r="397" spans="1:22" ht="15.75" thickBot="1">
      <c r="A397" s="251" t="s">
        <v>86</v>
      </c>
      <c r="B397" s="252"/>
      <c r="C397" s="252"/>
      <c r="D397" s="252"/>
      <c r="E397" s="252"/>
      <c r="F397" s="252"/>
      <c r="G397" s="252"/>
      <c r="H397" s="252"/>
      <c r="I397" s="252"/>
      <c r="J397" s="252"/>
      <c r="K397" s="252"/>
      <c r="L397" s="252"/>
      <c r="M397" s="252"/>
      <c r="N397" s="252"/>
      <c r="O397" s="252"/>
      <c r="P397" s="252"/>
      <c r="Q397" s="252"/>
      <c r="R397" s="252"/>
      <c r="S397" s="253"/>
      <c r="T397" s="15"/>
      <c r="U397" s="15"/>
      <c r="V397" s="15"/>
    </row>
    <row r="398" spans="1:22" ht="15.75" thickBot="1">
      <c r="A398" s="251" t="s">
        <v>34</v>
      </c>
      <c r="B398" s="252"/>
      <c r="C398" s="252"/>
      <c r="D398" s="252"/>
      <c r="E398" s="252"/>
      <c r="F398" s="252"/>
      <c r="G398" s="252"/>
      <c r="H398" s="252"/>
      <c r="I398" s="252"/>
      <c r="J398" s="252"/>
      <c r="K398" s="252"/>
      <c r="L398" s="252"/>
      <c r="M398" s="252"/>
      <c r="N398" s="252"/>
      <c r="O398" s="252"/>
      <c r="P398" s="252"/>
      <c r="Q398" s="252"/>
      <c r="R398" s="252"/>
      <c r="S398" s="253"/>
      <c r="T398" s="15"/>
      <c r="U398" s="15"/>
      <c r="V398" s="15"/>
    </row>
    <row r="399" spans="1:22" ht="15.75" thickBot="1">
      <c r="A399" s="73" t="s">
        <v>84</v>
      </c>
      <c r="B399" s="68">
        <v>100</v>
      </c>
      <c r="C399" s="59">
        <v>9.16</v>
      </c>
      <c r="D399" s="95">
        <v>2009</v>
      </c>
      <c r="E399" s="95">
        <v>60</v>
      </c>
      <c r="F399" s="61">
        <v>3.6</v>
      </c>
      <c r="G399" s="61"/>
      <c r="H399" s="61">
        <v>10.2</v>
      </c>
      <c r="I399" s="61"/>
      <c r="J399" s="61">
        <v>7.8</v>
      </c>
      <c r="K399" s="61">
        <v>137</v>
      </c>
      <c r="L399" s="61">
        <v>0.06</v>
      </c>
      <c r="M399" s="61">
        <v>8</v>
      </c>
      <c r="N399" s="61">
        <v>0.45</v>
      </c>
      <c r="O399" s="50">
        <v>4.6</v>
      </c>
      <c r="P399" s="65">
        <v>20</v>
      </c>
      <c r="Q399" s="50">
        <v>46</v>
      </c>
      <c r="R399" s="52">
        <v>20</v>
      </c>
      <c r="S399" s="62">
        <v>0.9</v>
      </c>
      <c r="T399" s="15"/>
      <c r="U399" s="15"/>
      <c r="V399" s="15"/>
    </row>
    <row r="400" spans="1:22" ht="26.25" thickBot="1">
      <c r="A400" s="73" t="s">
        <v>183</v>
      </c>
      <c r="B400" s="50" t="s">
        <v>182</v>
      </c>
      <c r="C400" s="59">
        <v>14.34</v>
      </c>
      <c r="D400" s="64">
        <v>2009</v>
      </c>
      <c r="E400" s="64">
        <v>133</v>
      </c>
      <c r="F400" s="61">
        <v>3.2</v>
      </c>
      <c r="G400" s="61"/>
      <c r="H400" s="61">
        <v>5.6</v>
      </c>
      <c r="I400" s="61"/>
      <c r="J400" s="61">
        <v>12.1</v>
      </c>
      <c r="K400" s="61">
        <v>112</v>
      </c>
      <c r="L400" s="61">
        <v>0.05</v>
      </c>
      <c r="M400" s="61">
        <v>11</v>
      </c>
      <c r="N400" s="61">
        <v>0.22</v>
      </c>
      <c r="O400" s="65">
        <v>0.2</v>
      </c>
      <c r="P400" s="61">
        <v>52</v>
      </c>
      <c r="Q400" s="93">
        <v>58</v>
      </c>
      <c r="R400" s="93">
        <v>25</v>
      </c>
      <c r="S400" s="52">
        <v>1.3</v>
      </c>
      <c r="T400" s="15"/>
      <c r="U400" s="15"/>
      <c r="V400" s="15"/>
    </row>
    <row r="401" spans="1:22" ht="15.75" thickBot="1">
      <c r="A401" s="44" t="s">
        <v>109</v>
      </c>
      <c r="B401" s="50">
        <v>100</v>
      </c>
      <c r="C401" s="59">
        <v>35.67</v>
      </c>
      <c r="D401" s="52">
        <v>2008</v>
      </c>
      <c r="E401" s="52">
        <v>272</v>
      </c>
      <c r="F401" s="52">
        <v>7.5</v>
      </c>
      <c r="G401" s="52"/>
      <c r="H401" s="52">
        <v>11.2</v>
      </c>
      <c r="I401" s="52"/>
      <c r="J401" s="52">
        <v>6.4</v>
      </c>
      <c r="K401" s="52">
        <v>251.2</v>
      </c>
      <c r="L401" s="52">
        <v>0.04</v>
      </c>
      <c r="M401" s="52">
        <v>0</v>
      </c>
      <c r="N401" s="52">
        <v>0.03</v>
      </c>
      <c r="O401" s="52">
        <v>1.8</v>
      </c>
      <c r="P401" s="52">
        <v>7</v>
      </c>
      <c r="Q401" s="52">
        <v>76</v>
      </c>
      <c r="R401" s="52">
        <v>12</v>
      </c>
      <c r="S401" s="52">
        <v>1</v>
      </c>
      <c r="T401" s="15"/>
      <c r="U401" s="15"/>
      <c r="V401" s="15"/>
    </row>
    <row r="402" spans="1:22" ht="15.75" thickBot="1">
      <c r="A402" s="73" t="s">
        <v>44</v>
      </c>
      <c r="B402" s="68">
        <v>150</v>
      </c>
      <c r="C402" s="59">
        <v>4.15</v>
      </c>
      <c r="D402" s="95">
        <v>2008</v>
      </c>
      <c r="E402" s="95">
        <v>325</v>
      </c>
      <c r="F402" s="61">
        <v>3.7</v>
      </c>
      <c r="G402" s="61"/>
      <c r="H402" s="61">
        <v>6.3</v>
      </c>
      <c r="I402" s="61"/>
      <c r="J402" s="61">
        <v>32.8</v>
      </c>
      <c r="K402" s="61">
        <v>203</v>
      </c>
      <c r="L402" s="61">
        <v>0.02</v>
      </c>
      <c r="M402" s="61">
        <v>0</v>
      </c>
      <c r="N402" s="61">
        <v>0.05</v>
      </c>
      <c r="O402" s="50">
        <v>0.3</v>
      </c>
      <c r="P402" s="65">
        <v>3</v>
      </c>
      <c r="Q402" s="50">
        <v>61</v>
      </c>
      <c r="R402" s="52">
        <v>19</v>
      </c>
      <c r="S402" s="62">
        <v>0.6</v>
      </c>
      <c r="T402" s="15"/>
      <c r="U402" s="15"/>
      <c r="V402" s="15"/>
    </row>
    <row r="403" spans="1:22" ht="26.25" thickBot="1">
      <c r="A403" s="73" t="s">
        <v>36</v>
      </c>
      <c r="B403" s="50">
        <v>200</v>
      </c>
      <c r="C403" s="59">
        <v>2.66</v>
      </c>
      <c r="D403" s="64">
        <v>2008</v>
      </c>
      <c r="E403" s="52">
        <v>402</v>
      </c>
      <c r="F403" s="64">
        <v>0.6</v>
      </c>
      <c r="G403" s="64"/>
      <c r="H403" s="64">
        <v>0.1</v>
      </c>
      <c r="I403" s="64"/>
      <c r="J403" s="64">
        <v>31.7</v>
      </c>
      <c r="K403" s="64">
        <v>131</v>
      </c>
      <c r="L403" s="64">
        <v>0.02</v>
      </c>
      <c r="M403" s="64">
        <v>0</v>
      </c>
      <c r="N403" s="64">
        <v>0.01</v>
      </c>
      <c r="O403" s="64">
        <v>0.5</v>
      </c>
      <c r="P403" s="64">
        <v>21</v>
      </c>
      <c r="Q403" s="64">
        <v>23</v>
      </c>
      <c r="R403" s="64">
        <v>16</v>
      </c>
      <c r="S403" s="64">
        <v>0.7</v>
      </c>
      <c r="T403" s="15"/>
      <c r="U403" s="15"/>
      <c r="V403" s="15"/>
    </row>
    <row r="404" spans="1:22" ht="26.25" thickBot="1">
      <c r="A404" s="44" t="s">
        <v>91</v>
      </c>
      <c r="B404" s="50">
        <v>40</v>
      </c>
      <c r="C404" s="59">
        <v>2.01</v>
      </c>
      <c r="D404" s="64" t="s">
        <v>31</v>
      </c>
      <c r="E404" s="95" t="s">
        <v>31</v>
      </c>
      <c r="F404" s="64">
        <v>4.8</v>
      </c>
      <c r="G404" s="64"/>
      <c r="H404" s="64">
        <v>0.3</v>
      </c>
      <c r="I404" s="64"/>
      <c r="J404" s="64">
        <v>21</v>
      </c>
      <c r="K404" s="64">
        <v>100.7</v>
      </c>
      <c r="L404" s="64">
        <v>0.6</v>
      </c>
      <c r="M404" s="64">
        <v>0</v>
      </c>
      <c r="N404" s="64">
        <v>3</v>
      </c>
      <c r="O404" s="64">
        <v>1.8</v>
      </c>
      <c r="P404" s="64">
        <v>75</v>
      </c>
      <c r="Q404" s="64">
        <v>2.3</v>
      </c>
      <c r="R404" s="64">
        <v>15</v>
      </c>
      <c r="S404" s="64">
        <v>0.6</v>
      </c>
      <c r="T404" s="15"/>
      <c r="U404" s="15"/>
      <c r="V404" s="15"/>
    </row>
    <row r="405" spans="1:22" ht="15.75" thickBot="1">
      <c r="A405" s="82" t="s">
        <v>88</v>
      </c>
      <c r="B405" s="70"/>
      <c r="C405" s="71">
        <f>SUM(C399:C404)</f>
        <v>67.99000000000001</v>
      </c>
      <c r="D405" s="89"/>
      <c r="E405" s="52"/>
      <c r="F405" s="88">
        <f aca="true" t="shared" si="33" ref="F405:S405">SUM(F399:F404)</f>
        <v>23.400000000000002</v>
      </c>
      <c r="G405" s="88">
        <f t="shared" si="33"/>
        <v>0</v>
      </c>
      <c r="H405" s="88">
        <f t="shared" si="33"/>
        <v>33.699999999999996</v>
      </c>
      <c r="I405" s="88">
        <f t="shared" si="33"/>
        <v>0</v>
      </c>
      <c r="J405" s="88">
        <f t="shared" si="33"/>
        <v>111.8</v>
      </c>
      <c r="K405" s="88">
        <f t="shared" si="33"/>
        <v>934.9000000000001</v>
      </c>
      <c r="L405" s="88">
        <f t="shared" si="33"/>
        <v>0.7899999999999999</v>
      </c>
      <c r="M405" s="88">
        <f t="shared" si="33"/>
        <v>19</v>
      </c>
      <c r="N405" s="88">
        <f t="shared" si="33"/>
        <v>3.7600000000000002</v>
      </c>
      <c r="O405" s="88">
        <f t="shared" si="33"/>
        <v>9.2</v>
      </c>
      <c r="P405" s="88">
        <f t="shared" si="33"/>
        <v>178</v>
      </c>
      <c r="Q405" s="88">
        <f t="shared" si="33"/>
        <v>266.3</v>
      </c>
      <c r="R405" s="88">
        <f t="shared" si="33"/>
        <v>107</v>
      </c>
      <c r="S405" s="88">
        <f t="shared" si="33"/>
        <v>5.1</v>
      </c>
      <c r="T405" s="15"/>
      <c r="U405" s="15"/>
      <c r="V405" s="15"/>
    </row>
    <row r="406" spans="1:22" ht="15.75" thickBot="1">
      <c r="A406" s="251" t="s">
        <v>130</v>
      </c>
      <c r="B406" s="252"/>
      <c r="C406" s="252"/>
      <c r="D406" s="252"/>
      <c r="E406" s="252"/>
      <c r="F406" s="252"/>
      <c r="G406" s="252"/>
      <c r="H406" s="252"/>
      <c r="I406" s="252"/>
      <c r="J406" s="252"/>
      <c r="K406" s="252"/>
      <c r="L406" s="252"/>
      <c r="M406" s="252"/>
      <c r="N406" s="252"/>
      <c r="O406" s="252"/>
      <c r="P406" s="252"/>
      <c r="Q406" s="252"/>
      <c r="R406" s="252"/>
      <c r="S406" s="253"/>
      <c r="T406" s="15"/>
      <c r="U406" s="15"/>
      <c r="V406" s="15"/>
    </row>
    <row r="407" spans="1:22" ht="15.75" thickBot="1">
      <c r="A407" s="80" t="s">
        <v>165</v>
      </c>
      <c r="B407" s="50">
        <v>200</v>
      </c>
      <c r="C407" s="59">
        <v>9.63</v>
      </c>
      <c r="D407" s="59" t="s">
        <v>31</v>
      </c>
      <c r="E407" s="59" t="s">
        <v>31</v>
      </c>
      <c r="F407" s="52">
        <v>6</v>
      </c>
      <c r="G407" s="52">
        <v>0.2</v>
      </c>
      <c r="H407" s="52">
        <v>0.2</v>
      </c>
      <c r="I407" s="52">
        <v>8</v>
      </c>
      <c r="J407" s="52">
        <v>62</v>
      </c>
      <c r="K407" s="52">
        <v>252</v>
      </c>
      <c r="L407" s="52">
        <v>30</v>
      </c>
      <c r="M407" s="52">
        <v>196</v>
      </c>
      <c r="N407" s="52">
        <v>0</v>
      </c>
      <c r="O407" s="52">
        <v>0.08</v>
      </c>
      <c r="P407" s="52">
        <v>2</v>
      </c>
      <c r="Q407" s="52">
        <v>0</v>
      </c>
      <c r="R407" s="52">
        <v>0</v>
      </c>
      <c r="S407" s="52">
        <v>0</v>
      </c>
      <c r="T407" s="15"/>
      <c r="U407" s="15"/>
      <c r="V407" s="15"/>
    </row>
    <row r="408" spans="1:22" ht="15.75" customHeight="1" thickBot="1">
      <c r="A408" s="72" t="s">
        <v>173</v>
      </c>
      <c r="B408" s="50">
        <v>100</v>
      </c>
      <c r="C408" s="59">
        <v>12.38</v>
      </c>
      <c r="D408" s="64" t="s">
        <v>31</v>
      </c>
      <c r="E408" s="64" t="s">
        <v>31</v>
      </c>
      <c r="F408" s="52">
        <v>0.9</v>
      </c>
      <c r="G408" s="52"/>
      <c r="H408" s="52">
        <v>0.2</v>
      </c>
      <c r="I408" s="52"/>
      <c r="J408" s="52">
        <v>8.1</v>
      </c>
      <c r="K408" s="52">
        <v>43</v>
      </c>
      <c r="L408" s="52">
        <v>0.04</v>
      </c>
      <c r="M408" s="52">
        <v>60</v>
      </c>
      <c r="N408" s="52">
        <v>8</v>
      </c>
      <c r="O408" s="52">
        <v>0.2</v>
      </c>
      <c r="P408" s="52">
        <v>34</v>
      </c>
      <c r="Q408" s="50">
        <v>0.3</v>
      </c>
      <c r="R408" s="50">
        <v>13</v>
      </c>
      <c r="S408" s="52">
        <v>0.3</v>
      </c>
      <c r="T408" s="15"/>
      <c r="U408" s="15"/>
      <c r="V408" s="15"/>
    </row>
    <row r="409" spans="1:22" ht="15.75" thickBot="1">
      <c r="A409" s="69" t="s">
        <v>32</v>
      </c>
      <c r="B409" s="70"/>
      <c r="C409" s="71">
        <f>SUM(C407:C408)</f>
        <v>22.01</v>
      </c>
      <c r="D409" s="89"/>
      <c r="E409" s="52"/>
      <c r="F409" s="90">
        <f aca="true" t="shared" si="34" ref="F409:S409">SUM(F407:F408)</f>
        <v>6.9</v>
      </c>
      <c r="G409" s="90">
        <f t="shared" si="34"/>
        <v>0.2</v>
      </c>
      <c r="H409" s="90">
        <f t="shared" si="34"/>
        <v>0.4</v>
      </c>
      <c r="I409" s="90">
        <f t="shared" si="34"/>
        <v>8</v>
      </c>
      <c r="J409" s="90">
        <f t="shared" si="34"/>
        <v>70.1</v>
      </c>
      <c r="K409" s="90">
        <f t="shared" si="34"/>
        <v>295</v>
      </c>
      <c r="L409" s="90">
        <f t="shared" si="34"/>
        <v>30.04</v>
      </c>
      <c r="M409" s="90">
        <f t="shared" si="34"/>
        <v>256</v>
      </c>
      <c r="N409" s="90">
        <f t="shared" si="34"/>
        <v>8</v>
      </c>
      <c r="O409" s="90">
        <f t="shared" si="34"/>
        <v>0.28</v>
      </c>
      <c r="P409" s="90">
        <f t="shared" si="34"/>
        <v>36</v>
      </c>
      <c r="Q409" s="90">
        <f t="shared" si="34"/>
        <v>0.3</v>
      </c>
      <c r="R409" s="90">
        <f t="shared" si="34"/>
        <v>13</v>
      </c>
      <c r="S409" s="90">
        <f t="shared" si="34"/>
        <v>0.3</v>
      </c>
      <c r="T409" s="15"/>
      <c r="U409" s="15"/>
      <c r="V409" s="15"/>
    </row>
    <row r="410" spans="1:22" ht="15.75" thickBot="1">
      <c r="A410" s="82" t="s">
        <v>85</v>
      </c>
      <c r="B410" s="70"/>
      <c r="C410" s="71">
        <f>C409+C405</f>
        <v>90.00000000000001</v>
      </c>
      <c r="D410" s="82"/>
      <c r="E410" s="82"/>
      <c r="F410" s="71">
        <f>F409+F405</f>
        <v>30.300000000000004</v>
      </c>
      <c r="G410" s="71">
        <f aca="true" t="shared" si="35" ref="G410:S410">G409+G405</f>
        <v>0.2</v>
      </c>
      <c r="H410" s="71">
        <f t="shared" si="35"/>
        <v>34.099999999999994</v>
      </c>
      <c r="I410" s="71">
        <f t="shared" si="35"/>
        <v>8</v>
      </c>
      <c r="J410" s="71">
        <f t="shared" si="35"/>
        <v>181.89999999999998</v>
      </c>
      <c r="K410" s="71">
        <f t="shared" si="35"/>
        <v>1229.9</v>
      </c>
      <c r="L410" s="71">
        <f t="shared" si="35"/>
        <v>30.83</v>
      </c>
      <c r="M410" s="71">
        <f t="shared" si="35"/>
        <v>275</v>
      </c>
      <c r="N410" s="71">
        <f t="shared" si="35"/>
        <v>11.76</v>
      </c>
      <c r="O410" s="71">
        <f t="shared" si="35"/>
        <v>9.479999999999999</v>
      </c>
      <c r="P410" s="71">
        <f t="shared" si="35"/>
        <v>214</v>
      </c>
      <c r="Q410" s="71">
        <f t="shared" si="35"/>
        <v>266.6</v>
      </c>
      <c r="R410" s="71">
        <f t="shared" si="35"/>
        <v>120</v>
      </c>
      <c r="S410" s="71">
        <f t="shared" si="35"/>
        <v>5.3999999999999995</v>
      </c>
      <c r="T410" s="15"/>
      <c r="U410" s="16" t="e">
        <f>#REF!+#REF!+#REF!+#REF!+#REF!+#REF!+#REF!+#REF!+#REF!+#REF!+#REF!+#REF!</f>
        <v>#REF!</v>
      </c>
      <c r="V410" s="15"/>
    </row>
    <row r="411" spans="1:22" ht="26.25" thickBot="1">
      <c r="A411" s="82" t="s">
        <v>89</v>
      </c>
      <c r="B411" s="108"/>
      <c r="C411" s="109"/>
      <c r="D411" s="110"/>
      <c r="E411" s="110"/>
      <c r="F411" s="234">
        <v>1.1</v>
      </c>
      <c r="G411" s="232"/>
      <c r="H411" s="234">
        <v>1.1</v>
      </c>
      <c r="I411" s="111"/>
      <c r="J411" s="112">
        <v>4</v>
      </c>
      <c r="K411" s="110"/>
      <c r="L411" s="110"/>
      <c r="M411" s="110"/>
      <c r="N411" s="110"/>
      <c r="O411" s="110"/>
      <c r="P411" s="110"/>
      <c r="Q411" s="110"/>
      <c r="R411" s="110"/>
      <c r="S411" s="110"/>
      <c r="T411" s="15"/>
      <c r="U411" s="15"/>
      <c r="V411" s="15"/>
    </row>
    <row r="412" spans="1:22" ht="15">
      <c r="A412" s="15"/>
      <c r="B412" s="15"/>
      <c r="C412" s="15"/>
      <c r="D412" s="15"/>
      <c r="E412" s="15"/>
      <c r="F412" s="15"/>
      <c r="G412" s="15"/>
      <c r="H412" s="15"/>
      <c r="I412" s="15"/>
      <c r="J412" s="15"/>
      <c r="K412" s="15"/>
      <c r="L412" s="15"/>
      <c r="M412" s="15"/>
      <c r="N412" s="15"/>
      <c r="O412" s="15"/>
      <c r="P412" s="15"/>
      <c r="Q412" s="15"/>
      <c r="R412" s="15"/>
      <c r="S412" s="15"/>
      <c r="T412" s="15"/>
      <c r="U412" s="15"/>
      <c r="V412" s="15"/>
    </row>
    <row r="413" spans="1:22" ht="15">
      <c r="A413" s="43" t="s">
        <v>162</v>
      </c>
      <c r="B413" s="15"/>
      <c r="C413" s="16"/>
      <c r="D413" s="15"/>
      <c r="E413" s="15"/>
      <c r="F413" s="15"/>
      <c r="G413" s="15"/>
      <c r="H413" s="15"/>
      <c r="I413" s="15"/>
      <c r="J413" s="15"/>
      <c r="K413" s="15"/>
      <c r="L413" s="15"/>
      <c r="M413" s="15"/>
      <c r="N413" s="15"/>
      <c r="O413" s="15"/>
      <c r="P413" s="15"/>
      <c r="Q413" s="15"/>
      <c r="R413" s="15"/>
      <c r="S413" s="15"/>
      <c r="T413" s="15"/>
      <c r="U413" s="15"/>
      <c r="V413" s="15"/>
    </row>
    <row r="414" spans="1:22" ht="15">
      <c r="A414" s="43"/>
      <c r="B414" s="15"/>
      <c r="C414" s="17"/>
      <c r="D414" s="15"/>
      <c r="E414" s="15"/>
      <c r="F414" s="15"/>
      <c r="G414" s="15"/>
      <c r="H414" s="15"/>
      <c r="I414" s="15"/>
      <c r="J414" s="15"/>
      <c r="K414" s="15"/>
      <c r="L414" s="15"/>
      <c r="M414" s="15"/>
      <c r="N414" s="15"/>
      <c r="O414" s="15"/>
      <c r="P414" s="15"/>
      <c r="Q414" s="15"/>
      <c r="R414" s="15"/>
      <c r="S414" s="15"/>
      <c r="T414" s="15"/>
      <c r="U414" s="15"/>
      <c r="V414" s="15"/>
    </row>
    <row r="415" spans="1:22" ht="15">
      <c r="A415" s="43" t="s">
        <v>161</v>
      </c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 ht="15">
      <c r="A416" s="15"/>
      <c r="B416" s="15"/>
      <c r="C416" s="15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 ht="15">
      <c r="A417" s="15"/>
      <c r="B417" s="15"/>
      <c r="C417" s="15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ht="15">
      <c r="A418" s="15"/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 ht="15">
      <c r="A421" s="15"/>
      <c r="B421" s="15"/>
      <c r="C421" s="15"/>
      <c r="D421" s="15"/>
      <c r="E421" s="15"/>
      <c r="F421" s="15"/>
      <c r="G421" s="15"/>
      <c r="H421" s="15"/>
      <c r="I421" s="15">
        <v>2</v>
      </c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 ht="15">
      <c r="A424" s="15"/>
      <c r="B424" s="15"/>
      <c r="C424" s="15"/>
      <c r="D424" s="15"/>
      <c r="E424" s="15"/>
      <c r="F424" s="15"/>
      <c r="G424" s="15"/>
      <c r="H424" s="15"/>
      <c r="I424" s="15"/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 ht="15">
      <c r="A429" s="15"/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</sheetData>
  <sheetProtection/>
  <mergeCells count="380">
    <mergeCell ref="L11:O11"/>
    <mergeCell ref="P11:S11"/>
    <mergeCell ref="B12:B15"/>
    <mergeCell ref="I12:I15"/>
    <mergeCell ref="J12:J15"/>
    <mergeCell ref="L12:L14"/>
    <mergeCell ref="M12:M14"/>
    <mergeCell ref="D10:D15"/>
    <mergeCell ref="A10:A15"/>
    <mergeCell ref="A1:S1"/>
    <mergeCell ref="A2:B2"/>
    <mergeCell ref="L2:R2"/>
    <mergeCell ref="L4:R4"/>
    <mergeCell ref="A6:S6"/>
    <mergeCell ref="A8:S8"/>
    <mergeCell ref="L10:O10"/>
    <mergeCell ref="H10:I11"/>
    <mergeCell ref="K10:K15"/>
    <mergeCell ref="P10:S10"/>
    <mergeCell ref="C11:C15"/>
    <mergeCell ref="N12:N14"/>
    <mergeCell ref="O12:O14"/>
    <mergeCell ref="P12:P14"/>
    <mergeCell ref="Q12:Q14"/>
    <mergeCell ref="R12:R14"/>
    <mergeCell ref="S12:S14"/>
    <mergeCell ref="E10:E15"/>
    <mergeCell ref="F10:G11"/>
    <mergeCell ref="A16:S16"/>
    <mergeCell ref="A17:S17"/>
    <mergeCell ref="A24:S24"/>
    <mergeCell ref="A39:B39"/>
    <mergeCell ref="L39:R39"/>
    <mergeCell ref="L41:R41"/>
    <mergeCell ref="P49:P51"/>
    <mergeCell ref="Q49:Q51"/>
    <mergeCell ref="R49:R51"/>
    <mergeCell ref="S49:S51"/>
    <mergeCell ref="N49:N51"/>
    <mergeCell ref="O49:O51"/>
    <mergeCell ref="A43:S43"/>
    <mergeCell ref="A45:S45"/>
    <mergeCell ref="A47:A52"/>
    <mergeCell ref="D47:D52"/>
    <mergeCell ref="E47:E52"/>
    <mergeCell ref="F47:G48"/>
    <mergeCell ref="H47:I48"/>
    <mergeCell ref="K47:K52"/>
    <mergeCell ref="L47:O47"/>
    <mergeCell ref="P47:S47"/>
    <mergeCell ref="A53:S53"/>
    <mergeCell ref="A54:S54"/>
    <mergeCell ref="C48:C52"/>
    <mergeCell ref="L48:O48"/>
    <mergeCell ref="P48:S48"/>
    <mergeCell ref="B49:B52"/>
    <mergeCell ref="I49:I52"/>
    <mergeCell ref="J49:J52"/>
    <mergeCell ref="L49:L51"/>
    <mergeCell ref="M49:M51"/>
    <mergeCell ref="A62:S62"/>
    <mergeCell ref="A71:B71"/>
    <mergeCell ref="L71:R71"/>
    <mergeCell ref="L73:R73"/>
    <mergeCell ref="A75:S75"/>
    <mergeCell ref="A77:S77"/>
    <mergeCell ref="M81:M83"/>
    <mergeCell ref="D79:D84"/>
    <mergeCell ref="E79:E84"/>
    <mergeCell ref="F79:G80"/>
    <mergeCell ref="H79:I80"/>
    <mergeCell ref="K79:K84"/>
    <mergeCell ref="A79:A84"/>
    <mergeCell ref="L79:O79"/>
    <mergeCell ref="P79:S79"/>
    <mergeCell ref="C80:C84"/>
    <mergeCell ref="L80:O80"/>
    <mergeCell ref="P80:S80"/>
    <mergeCell ref="B81:B84"/>
    <mergeCell ref="I81:I84"/>
    <mergeCell ref="J81:J84"/>
    <mergeCell ref="L81:L83"/>
    <mergeCell ref="N81:N83"/>
    <mergeCell ref="O81:O83"/>
    <mergeCell ref="P81:P83"/>
    <mergeCell ref="Q81:Q83"/>
    <mergeCell ref="R81:R83"/>
    <mergeCell ref="S81:S83"/>
    <mergeCell ref="A85:S85"/>
    <mergeCell ref="A86:S86"/>
    <mergeCell ref="A94:S94"/>
    <mergeCell ref="A106:B106"/>
    <mergeCell ref="L106:R106"/>
    <mergeCell ref="L108:R108"/>
    <mergeCell ref="P116:P118"/>
    <mergeCell ref="Q116:Q118"/>
    <mergeCell ref="R116:R118"/>
    <mergeCell ref="S116:S118"/>
    <mergeCell ref="N116:N118"/>
    <mergeCell ref="O116:O118"/>
    <mergeCell ref="A110:S110"/>
    <mergeCell ref="A112:S112"/>
    <mergeCell ref="A114:A119"/>
    <mergeCell ref="D114:D119"/>
    <mergeCell ref="E114:E119"/>
    <mergeCell ref="F114:G115"/>
    <mergeCell ref="H114:I115"/>
    <mergeCell ref="K114:K119"/>
    <mergeCell ref="L114:O114"/>
    <mergeCell ref="P114:S114"/>
    <mergeCell ref="A120:S120"/>
    <mergeCell ref="A121:S121"/>
    <mergeCell ref="C115:C119"/>
    <mergeCell ref="L115:O115"/>
    <mergeCell ref="P115:S115"/>
    <mergeCell ref="B116:B119"/>
    <mergeCell ref="I116:I119"/>
    <mergeCell ref="J116:J119"/>
    <mergeCell ref="L116:L118"/>
    <mergeCell ref="M116:M118"/>
    <mergeCell ref="A129:S129"/>
    <mergeCell ref="A142:B142"/>
    <mergeCell ref="L142:R142"/>
    <mergeCell ref="L144:R144"/>
    <mergeCell ref="A146:S146"/>
    <mergeCell ref="A148:S148"/>
    <mergeCell ref="M152:M154"/>
    <mergeCell ref="D150:D155"/>
    <mergeCell ref="E150:E155"/>
    <mergeCell ref="F150:G151"/>
    <mergeCell ref="H150:I151"/>
    <mergeCell ref="K150:K155"/>
    <mergeCell ref="A150:A155"/>
    <mergeCell ref="L150:O150"/>
    <mergeCell ref="P150:S150"/>
    <mergeCell ref="C151:C155"/>
    <mergeCell ref="L151:O151"/>
    <mergeCell ref="P151:S151"/>
    <mergeCell ref="B152:B155"/>
    <mergeCell ref="I152:I155"/>
    <mergeCell ref="J152:J155"/>
    <mergeCell ref="L152:L154"/>
    <mergeCell ref="N152:N154"/>
    <mergeCell ref="O152:O154"/>
    <mergeCell ref="P152:P154"/>
    <mergeCell ref="Q152:Q154"/>
    <mergeCell ref="R152:R154"/>
    <mergeCell ref="S152:S154"/>
    <mergeCell ref="A156:S156"/>
    <mergeCell ref="A157:S157"/>
    <mergeCell ref="A165:S165"/>
    <mergeCell ref="A175:B175"/>
    <mergeCell ref="L175:R175"/>
    <mergeCell ref="L177:R177"/>
    <mergeCell ref="P185:P187"/>
    <mergeCell ref="Q185:Q187"/>
    <mergeCell ref="R185:R187"/>
    <mergeCell ref="S185:S187"/>
    <mergeCell ref="N185:N187"/>
    <mergeCell ref="O185:O187"/>
    <mergeCell ref="A179:S179"/>
    <mergeCell ref="A181:S181"/>
    <mergeCell ref="A183:A188"/>
    <mergeCell ref="D183:D188"/>
    <mergeCell ref="E183:E188"/>
    <mergeCell ref="F183:G184"/>
    <mergeCell ref="H183:I184"/>
    <mergeCell ref="K183:K188"/>
    <mergeCell ref="L183:O183"/>
    <mergeCell ref="P183:S183"/>
    <mergeCell ref="A189:S189"/>
    <mergeCell ref="A190:S190"/>
    <mergeCell ref="C184:C188"/>
    <mergeCell ref="L184:O184"/>
    <mergeCell ref="P184:S184"/>
    <mergeCell ref="B185:B188"/>
    <mergeCell ref="I185:I188"/>
    <mergeCell ref="J185:J188"/>
    <mergeCell ref="L185:L187"/>
    <mergeCell ref="M185:M187"/>
    <mergeCell ref="A197:S197"/>
    <mergeCell ref="A209:B209"/>
    <mergeCell ref="L209:R209"/>
    <mergeCell ref="L211:R211"/>
    <mergeCell ref="A213:S213"/>
    <mergeCell ref="A215:S215"/>
    <mergeCell ref="M219:M221"/>
    <mergeCell ref="D217:D222"/>
    <mergeCell ref="E217:E222"/>
    <mergeCell ref="F217:G218"/>
    <mergeCell ref="H217:I218"/>
    <mergeCell ref="K217:K222"/>
    <mergeCell ref="A217:A222"/>
    <mergeCell ref="L217:O217"/>
    <mergeCell ref="P217:S217"/>
    <mergeCell ref="C218:C222"/>
    <mergeCell ref="L218:O218"/>
    <mergeCell ref="P218:S218"/>
    <mergeCell ref="B219:B222"/>
    <mergeCell ref="I219:I222"/>
    <mergeCell ref="J219:J222"/>
    <mergeCell ref="L219:L221"/>
    <mergeCell ref="N219:N221"/>
    <mergeCell ref="O219:O221"/>
    <mergeCell ref="P219:P221"/>
    <mergeCell ref="Q219:Q221"/>
    <mergeCell ref="R219:R221"/>
    <mergeCell ref="S219:S221"/>
    <mergeCell ref="A223:S223"/>
    <mergeCell ref="A224:S224"/>
    <mergeCell ref="A232:S232"/>
    <mergeCell ref="A245:B245"/>
    <mergeCell ref="L245:R245"/>
    <mergeCell ref="L247:R247"/>
    <mergeCell ref="A249:S249"/>
    <mergeCell ref="A251:S251"/>
    <mergeCell ref="A253:A258"/>
    <mergeCell ref="D253:D258"/>
    <mergeCell ref="E253:E258"/>
    <mergeCell ref="F253:G254"/>
    <mergeCell ref="H253:I254"/>
    <mergeCell ref="K253:K258"/>
    <mergeCell ref="L253:O253"/>
    <mergeCell ref="P253:S253"/>
    <mergeCell ref="I255:I258"/>
    <mergeCell ref="J255:J258"/>
    <mergeCell ref="L255:L257"/>
    <mergeCell ref="M255:M257"/>
    <mergeCell ref="N255:N257"/>
    <mergeCell ref="O255:O257"/>
    <mergeCell ref="P255:P257"/>
    <mergeCell ref="Q255:Q257"/>
    <mergeCell ref="R255:R257"/>
    <mergeCell ref="S255:S257"/>
    <mergeCell ref="A259:S259"/>
    <mergeCell ref="A260:S260"/>
    <mergeCell ref="C254:C258"/>
    <mergeCell ref="L254:O254"/>
    <mergeCell ref="P254:S254"/>
    <mergeCell ref="B255:B258"/>
    <mergeCell ref="A268:S268"/>
    <mergeCell ref="A278:B278"/>
    <mergeCell ref="L278:R278"/>
    <mergeCell ref="L280:R280"/>
    <mergeCell ref="A282:S282"/>
    <mergeCell ref="A284:S284"/>
    <mergeCell ref="A286:A291"/>
    <mergeCell ref="D286:D291"/>
    <mergeCell ref="E286:E291"/>
    <mergeCell ref="F286:G287"/>
    <mergeCell ref="H286:I287"/>
    <mergeCell ref="K286:K291"/>
    <mergeCell ref="L286:O286"/>
    <mergeCell ref="P286:S286"/>
    <mergeCell ref="C287:C291"/>
    <mergeCell ref="L287:O287"/>
    <mergeCell ref="P287:S287"/>
    <mergeCell ref="B288:B291"/>
    <mergeCell ref="I288:I291"/>
    <mergeCell ref="J288:J291"/>
    <mergeCell ref="L288:L290"/>
    <mergeCell ref="M288:M290"/>
    <mergeCell ref="N288:N290"/>
    <mergeCell ref="O288:O290"/>
    <mergeCell ref="P288:P290"/>
    <mergeCell ref="Q288:Q290"/>
    <mergeCell ref="R288:R290"/>
    <mergeCell ref="S288:S290"/>
    <mergeCell ref="R305:R306"/>
    <mergeCell ref="S305:S306"/>
    <mergeCell ref="H305:H306"/>
    <mergeCell ref="I305:I306"/>
    <mergeCell ref="J305:J306"/>
    <mergeCell ref="K305:K306"/>
    <mergeCell ref="L305:L306"/>
    <mergeCell ref="M305:M306"/>
    <mergeCell ref="F305:F306"/>
    <mergeCell ref="G305:G306"/>
    <mergeCell ref="N305:N306"/>
    <mergeCell ref="O305:O306"/>
    <mergeCell ref="P305:P306"/>
    <mergeCell ref="Q305:Q306"/>
    <mergeCell ref="H320:I321"/>
    <mergeCell ref="S322:S324"/>
    <mergeCell ref="A292:S292"/>
    <mergeCell ref="A293:S293"/>
    <mergeCell ref="A301:S301"/>
    <mergeCell ref="A305:A306"/>
    <mergeCell ref="B305:B306"/>
    <mergeCell ref="C305:C306"/>
    <mergeCell ref="D305:D306"/>
    <mergeCell ref="E305:E306"/>
    <mergeCell ref="R322:R324"/>
    <mergeCell ref="A313:B313"/>
    <mergeCell ref="L313:R313"/>
    <mergeCell ref="L315:R315"/>
    <mergeCell ref="A317:S317"/>
    <mergeCell ref="A319:S319"/>
    <mergeCell ref="A320:A325"/>
    <mergeCell ref="D320:D325"/>
    <mergeCell ref="E320:E325"/>
    <mergeCell ref="F320:G321"/>
    <mergeCell ref="N322:N324"/>
    <mergeCell ref="K320:K325"/>
    <mergeCell ref="L320:O320"/>
    <mergeCell ref="P320:S320"/>
    <mergeCell ref="C321:C325"/>
    <mergeCell ref="L321:O321"/>
    <mergeCell ref="P321:S321"/>
    <mergeCell ref="O322:O324"/>
    <mergeCell ref="P322:P324"/>
    <mergeCell ref="Q322:Q324"/>
    <mergeCell ref="A326:S326"/>
    <mergeCell ref="A327:S327"/>
    <mergeCell ref="A335:S335"/>
    <mergeCell ref="A347:B347"/>
    <mergeCell ref="L347:R347"/>
    <mergeCell ref="B322:B325"/>
    <mergeCell ref="I322:I325"/>
    <mergeCell ref="J322:J325"/>
    <mergeCell ref="L322:L324"/>
    <mergeCell ref="M322:M324"/>
    <mergeCell ref="P355:S355"/>
    <mergeCell ref="C356:C360"/>
    <mergeCell ref="L356:O356"/>
    <mergeCell ref="P356:S356"/>
    <mergeCell ref="B357:B360"/>
    <mergeCell ref="I357:I360"/>
    <mergeCell ref="J357:J360"/>
    <mergeCell ref="L357:L359"/>
    <mergeCell ref="M357:M359"/>
    <mergeCell ref="N357:N359"/>
    <mergeCell ref="L349:R349"/>
    <mergeCell ref="A351:S351"/>
    <mergeCell ref="A353:S353"/>
    <mergeCell ref="A355:A360"/>
    <mergeCell ref="D355:D360"/>
    <mergeCell ref="E355:E360"/>
    <mergeCell ref="F355:G356"/>
    <mergeCell ref="H355:I356"/>
    <mergeCell ref="K355:K360"/>
    <mergeCell ref="L355:O355"/>
    <mergeCell ref="O357:O359"/>
    <mergeCell ref="P357:P359"/>
    <mergeCell ref="Q357:Q359"/>
    <mergeCell ref="R357:R359"/>
    <mergeCell ref="S357:S359"/>
    <mergeCell ref="A361:S361"/>
    <mergeCell ref="A362:S362"/>
    <mergeCell ref="A370:S370"/>
    <mergeCell ref="A383:B383"/>
    <mergeCell ref="L383:R383"/>
    <mergeCell ref="L385:R385"/>
    <mergeCell ref="A387:S387"/>
    <mergeCell ref="Q393:Q395"/>
    <mergeCell ref="R393:R395"/>
    <mergeCell ref="S393:S395"/>
    <mergeCell ref="N393:N395"/>
    <mergeCell ref="O393:O395"/>
    <mergeCell ref="P393:P395"/>
    <mergeCell ref="A389:S389"/>
    <mergeCell ref="A391:A396"/>
    <mergeCell ref="D391:D396"/>
    <mergeCell ref="E391:E396"/>
    <mergeCell ref="F391:G392"/>
    <mergeCell ref="H391:I392"/>
    <mergeCell ref="K391:K396"/>
    <mergeCell ref="L391:O391"/>
    <mergeCell ref="P391:S391"/>
    <mergeCell ref="C392:C396"/>
    <mergeCell ref="A397:S397"/>
    <mergeCell ref="A398:S398"/>
    <mergeCell ref="A406:S406"/>
    <mergeCell ref="L392:O392"/>
    <mergeCell ref="P392:S392"/>
    <mergeCell ref="B393:B396"/>
    <mergeCell ref="I393:I396"/>
    <mergeCell ref="J393:J396"/>
    <mergeCell ref="L393:L395"/>
    <mergeCell ref="M393:M395"/>
  </mergeCells>
  <printOptions horizontalCentered="1"/>
  <pageMargins left="0" right="0" top="0" bottom="0" header="0" footer="0"/>
  <pageSetup horizontalDpi="600" verticalDpi="600" orientation="landscape" paperSize="9" scale="84" r:id="rId1"/>
  <rowBreaks count="11" manualBreakCount="11">
    <brk id="36" max="255" man="1"/>
    <brk id="69" max="255" man="1"/>
    <brk id="104" max="255" man="1"/>
    <brk id="139" max="255" man="1"/>
    <brk id="173" max="255" man="1"/>
    <brk id="206" max="255" man="1"/>
    <brk id="242" max="255" man="1"/>
    <brk id="276" max="255" man="1"/>
    <brk id="311" max="255" man="1"/>
    <brk id="345" max="255" man="1"/>
    <brk id="380" max="255" man="1"/>
  </rowBreaks>
  <colBreaks count="1" manualBreakCount="1">
    <brk id="19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AF581"/>
  <sheetViews>
    <sheetView zoomScalePageLayoutView="0" workbookViewId="0" topLeftCell="A122">
      <selection activeCell="D149" sqref="D149"/>
    </sheetView>
  </sheetViews>
  <sheetFormatPr defaultColWidth="9.140625" defaultRowHeight="15"/>
  <cols>
    <col min="1" max="1" width="30.421875" style="0" customWidth="1"/>
    <col min="2" max="2" width="8.421875" style="0" customWidth="1"/>
    <col min="3" max="3" width="7.57421875" style="0" hidden="1" customWidth="1"/>
    <col min="4" max="4" width="7.57421875" style="0" customWidth="1"/>
    <col min="5" max="5" width="11.28125" style="0" customWidth="1"/>
    <col min="6" max="6" width="12.00390625" style="0" customWidth="1"/>
    <col min="7" max="7" width="11.28125" style="0" customWidth="1"/>
    <col min="8" max="8" width="0.13671875" style="0" customWidth="1"/>
    <col min="9" max="9" width="12.7109375" style="0" customWidth="1"/>
    <col min="10" max="10" width="0.13671875" style="0" customWidth="1"/>
    <col min="11" max="11" width="15.140625" style="0" customWidth="1"/>
    <col min="12" max="12" width="14.140625" style="0" customWidth="1"/>
    <col min="13" max="13" width="8.7109375" style="0" customWidth="1"/>
    <col min="14" max="15" width="10.28125" style="0" customWidth="1"/>
    <col min="16" max="16" width="8.00390625" style="0" customWidth="1"/>
    <col min="17" max="17" width="7.7109375" style="0" customWidth="1"/>
    <col min="18" max="18" width="8.28125" style="0" customWidth="1"/>
    <col min="19" max="19" width="7.57421875" style="0" customWidth="1"/>
    <col min="20" max="20" width="5.7109375" style="0" customWidth="1"/>
  </cols>
  <sheetData>
    <row r="1" spans="1:23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275"/>
      <c r="U1" s="1"/>
      <c r="V1" s="1"/>
      <c r="W1" s="1"/>
    </row>
    <row r="2" spans="1:23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5"/>
      <c r="L2" s="25"/>
      <c r="M2" s="275" t="s">
        <v>158</v>
      </c>
      <c r="N2" s="275"/>
      <c r="O2" s="275"/>
      <c r="P2" s="275"/>
      <c r="Q2" s="275"/>
      <c r="R2" s="275"/>
      <c r="S2" s="275"/>
      <c r="T2" s="25"/>
      <c r="U2" s="1"/>
      <c r="V2" s="1"/>
      <c r="W2" s="1"/>
    </row>
    <row r="3" spans="1:23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1"/>
      <c r="V3" s="1"/>
      <c r="W3" s="1"/>
    </row>
    <row r="4" spans="1:23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74" t="s">
        <v>159</v>
      </c>
      <c r="N4" s="274"/>
      <c r="O4" s="274"/>
      <c r="P4" s="274"/>
      <c r="Q4" s="274"/>
      <c r="R4" s="274"/>
      <c r="S4" s="274"/>
      <c r="T4" s="25"/>
      <c r="U4" s="1"/>
      <c r="V4" s="1"/>
      <c r="W4" s="1"/>
    </row>
    <row r="5" spans="1:23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1"/>
      <c r="V5" s="1"/>
      <c r="W5" s="1"/>
    </row>
    <row r="6" spans="1:23" ht="30.75" customHeight="1">
      <c r="A6" s="276" t="s">
        <v>208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276"/>
      <c r="U6" s="1"/>
      <c r="V6" s="1"/>
      <c r="W6" s="1"/>
    </row>
    <row r="7" spans="1:23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25"/>
      <c r="U7" s="1"/>
      <c r="V7" s="1"/>
      <c r="W7" s="1"/>
    </row>
    <row r="8" spans="1:23" ht="15">
      <c r="A8" s="275" t="s">
        <v>160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275"/>
      <c r="U8" s="1"/>
      <c r="V8" s="1"/>
      <c r="W8" s="1"/>
    </row>
    <row r="9" spans="1:23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1"/>
      <c r="V9" s="1"/>
      <c r="W9" s="1"/>
    </row>
    <row r="10" spans="1:23" ht="15">
      <c r="A10" s="261" t="s">
        <v>0</v>
      </c>
      <c r="B10" s="24" t="s">
        <v>1</v>
      </c>
      <c r="C10" s="2" t="s">
        <v>2</v>
      </c>
      <c r="D10" s="2"/>
      <c r="E10" s="277" t="s">
        <v>3</v>
      </c>
      <c r="F10" s="280" t="s">
        <v>4</v>
      </c>
      <c r="G10" s="283" t="s">
        <v>5</v>
      </c>
      <c r="H10" s="284"/>
      <c r="I10" s="264" t="s">
        <v>6</v>
      </c>
      <c r="J10" s="266"/>
      <c r="K10" s="3" t="s">
        <v>7</v>
      </c>
      <c r="L10" s="261" t="s">
        <v>8</v>
      </c>
      <c r="M10" s="264" t="s">
        <v>9</v>
      </c>
      <c r="N10" s="265"/>
      <c r="O10" s="265"/>
      <c r="P10" s="266"/>
      <c r="Q10" s="267" t="s">
        <v>10</v>
      </c>
      <c r="R10" s="265"/>
      <c r="S10" s="265"/>
      <c r="T10" s="266"/>
      <c r="U10" s="15"/>
      <c r="V10" s="15"/>
      <c r="W10" s="15"/>
    </row>
    <row r="11" spans="1:23" ht="15.75" thickBot="1">
      <c r="A11" s="262"/>
      <c r="B11" s="4" t="s">
        <v>11</v>
      </c>
      <c r="C11" s="268"/>
      <c r="D11" s="239"/>
      <c r="E11" s="278"/>
      <c r="F11" s="281"/>
      <c r="G11" s="285"/>
      <c r="H11" s="286"/>
      <c r="I11" s="287"/>
      <c r="J11" s="288"/>
      <c r="K11" s="5" t="s">
        <v>11</v>
      </c>
      <c r="L11" s="262"/>
      <c r="M11" s="270" t="s">
        <v>12</v>
      </c>
      <c r="N11" s="271"/>
      <c r="O11" s="271"/>
      <c r="P11" s="272"/>
      <c r="Q11" s="273" t="s">
        <v>13</v>
      </c>
      <c r="R11" s="271"/>
      <c r="S11" s="271"/>
      <c r="T11" s="272"/>
      <c r="U11" s="15"/>
      <c r="V11" s="15"/>
      <c r="W11" s="15"/>
    </row>
    <row r="12" spans="1:23" ht="60" customHeight="1">
      <c r="A12" s="262"/>
      <c r="B12" s="254"/>
      <c r="C12" s="268"/>
      <c r="D12" s="239"/>
      <c r="E12" s="278"/>
      <c r="F12" s="281"/>
      <c r="G12" s="5" t="s">
        <v>14</v>
      </c>
      <c r="H12" s="6" t="s">
        <v>15</v>
      </c>
      <c r="I12" s="5" t="s">
        <v>14</v>
      </c>
      <c r="J12" s="256" t="s">
        <v>16</v>
      </c>
      <c r="K12" s="259"/>
      <c r="L12" s="262"/>
      <c r="M12" s="261" t="s">
        <v>17</v>
      </c>
      <c r="N12" s="261" t="s">
        <v>18</v>
      </c>
      <c r="O12" s="261" t="s">
        <v>19</v>
      </c>
      <c r="P12" s="261" t="s">
        <v>20</v>
      </c>
      <c r="Q12" s="261" t="s">
        <v>21</v>
      </c>
      <c r="R12" s="261" t="s">
        <v>22</v>
      </c>
      <c r="S12" s="261" t="s">
        <v>23</v>
      </c>
      <c r="T12" s="261" t="s">
        <v>24</v>
      </c>
      <c r="U12" s="15"/>
      <c r="V12" s="15"/>
      <c r="W12" s="15"/>
    </row>
    <row r="13" spans="1:23" ht="16.5" customHeight="1" thickBot="1">
      <c r="A13" s="262"/>
      <c r="B13" s="254"/>
      <c r="C13" s="268"/>
      <c r="D13" s="239"/>
      <c r="E13" s="278"/>
      <c r="F13" s="281"/>
      <c r="G13" s="5" t="s">
        <v>11</v>
      </c>
      <c r="H13" s="6" t="s">
        <v>25</v>
      </c>
      <c r="I13" s="5" t="s">
        <v>11</v>
      </c>
      <c r="J13" s="257"/>
      <c r="K13" s="259"/>
      <c r="L13" s="262"/>
      <c r="M13" s="262"/>
      <c r="N13" s="262"/>
      <c r="O13" s="262"/>
      <c r="P13" s="262"/>
      <c r="Q13" s="262"/>
      <c r="R13" s="262"/>
      <c r="S13" s="262"/>
      <c r="T13" s="262"/>
      <c r="U13" s="15"/>
      <c r="V13" s="15"/>
      <c r="W13" s="15"/>
    </row>
    <row r="14" spans="1:23" ht="15.75" hidden="1" thickBot="1">
      <c r="A14" s="262"/>
      <c r="B14" s="254"/>
      <c r="C14" s="268"/>
      <c r="D14" s="239"/>
      <c r="E14" s="278"/>
      <c r="F14" s="281"/>
      <c r="G14" s="7"/>
      <c r="H14" s="8" t="s">
        <v>11</v>
      </c>
      <c r="I14" s="7"/>
      <c r="J14" s="257"/>
      <c r="K14" s="259"/>
      <c r="L14" s="262"/>
      <c r="M14" s="262"/>
      <c r="N14" s="262"/>
      <c r="O14" s="262"/>
      <c r="P14" s="262"/>
      <c r="Q14" s="262"/>
      <c r="R14" s="262"/>
      <c r="S14" s="262"/>
      <c r="T14" s="262"/>
      <c r="U14" s="15"/>
      <c r="V14" s="15"/>
      <c r="W14" s="15"/>
    </row>
    <row r="15" spans="1:23" ht="15.75" hidden="1" thickBot="1">
      <c r="A15" s="263"/>
      <c r="B15" s="255"/>
      <c r="C15" s="269"/>
      <c r="D15" s="18"/>
      <c r="E15" s="279"/>
      <c r="F15" s="282"/>
      <c r="G15" s="9"/>
      <c r="H15" s="7"/>
      <c r="I15" s="7"/>
      <c r="J15" s="258"/>
      <c r="K15" s="260"/>
      <c r="L15" s="263"/>
      <c r="M15" s="5"/>
      <c r="N15" s="5"/>
      <c r="O15" s="5"/>
      <c r="P15" s="5"/>
      <c r="Q15" s="5"/>
      <c r="R15" s="5"/>
      <c r="S15" s="5"/>
      <c r="T15" s="5"/>
      <c r="U15" s="15"/>
      <c r="V15" s="15"/>
      <c r="W15" s="15"/>
    </row>
    <row r="16" spans="1:23" ht="15.75" thickBot="1">
      <c r="A16" s="297" t="s">
        <v>26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8"/>
      <c r="T16" s="299"/>
      <c r="U16" s="15"/>
      <c r="V16" s="15"/>
      <c r="W16" s="15"/>
    </row>
    <row r="17" spans="1:23" ht="15.75" thickBot="1">
      <c r="A17" s="297" t="s">
        <v>27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8"/>
      <c r="T17" s="299"/>
      <c r="U17" s="15"/>
      <c r="V17" s="15"/>
      <c r="W17" s="15"/>
    </row>
    <row r="18" spans="1:23" ht="16.5" customHeight="1" thickBot="1">
      <c r="A18" s="44" t="s">
        <v>90</v>
      </c>
      <c r="B18" s="45" t="s">
        <v>28</v>
      </c>
      <c r="C18" s="46">
        <v>8.1</v>
      </c>
      <c r="D18" s="46"/>
      <c r="E18" s="47">
        <v>2008</v>
      </c>
      <c r="F18" s="47">
        <v>184</v>
      </c>
      <c r="G18" s="47">
        <v>8.3</v>
      </c>
      <c r="H18" s="48"/>
      <c r="I18" s="48">
        <v>10.5</v>
      </c>
      <c r="J18" s="48"/>
      <c r="K18" s="48">
        <v>34.3</v>
      </c>
      <c r="L18" s="48">
        <v>265.3</v>
      </c>
      <c r="M18" s="48">
        <v>0.17</v>
      </c>
      <c r="N18" s="48">
        <v>1.33</v>
      </c>
      <c r="O18" s="48">
        <v>0.05</v>
      </c>
      <c r="P18" s="48">
        <v>0.26</v>
      </c>
      <c r="Q18" s="48">
        <v>145.3</v>
      </c>
      <c r="R18" s="48">
        <v>232</v>
      </c>
      <c r="S18" s="48">
        <v>70.7</v>
      </c>
      <c r="T18" s="48">
        <v>2.6</v>
      </c>
      <c r="U18" s="15"/>
      <c r="V18" s="15"/>
      <c r="W18" s="15"/>
    </row>
    <row r="19" spans="1:23" ht="15.75" thickBot="1">
      <c r="A19" s="49" t="s">
        <v>29</v>
      </c>
      <c r="B19" s="50">
        <v>200</v>
      </c>
      <c r="C19" s="51">
        <v>1.25</v>
      </c>
      <c r="D19" s="51"/>
      <c r="E19" s="52">
        <v>2008</v>
      </c>
      <c r="F19" s="52">
        <v>430</v>
      </c>
      <c r="G19" s="52">
        <v>0.2</v>
      </c>
      <c r="H19" s="52"/>
      <c r="I19" s="52">
        <v>0.1</v>
      </c>
      <c r="J19" s="52"/>
      <c r="K19" s="52">
        <v>15</v>
      </c>
      <c r="L19" s="52">
        <v>60</v>
      </c>
      <c r="M19" s="52">
        <v>0</v>
      </c>
      <c r="N19" s="52">
        <v>0</v>
      </c>
      <c r="O19" s="52">
        <v>0</v>
      </c>
      <c r="P19" s="52">
        <v>0</v>
      </c>
      <c r="Q19" s="52">
        <v>5</v>
      </c>
      <c r="R19" s="52">
        <v>8</v>
      </c>
      <c r="S19" s="52">
        <v>4</v>
      </c>
      <c r="T19" s="52">
        <v>1</v>
      </c>
      <c r="U19" s="15"/>
      <c r="V19" s="15"/>
      <c r="W19" s="15"/>
    </row>
    <row r="20" spans="1:23" ht="15.75" thickBot="1">
      <c r="A20" s="49" t="s">
        <v>30</v>
      </c>
      <c r="B20" s="50">
        <v>100</v>
      </c>
      <c r="C20" s="51">
        <v>7.44</v>
      </c>
      <c r="D20" s="51"/>
      <c r="E20" s="52" t="s">
        <v>31</v>
      </c>
      <c r="F20" s="52" t="s">
        <v>31</v>
      </c>
      <c r="G20" s="52">
        <v>0.9</v>
      </c>
      <c r="H20" s="52"/>
      <c r="I20" s="52">
        <v>0.2</v>
      </c>
      <c r="J20" s="52"/>
      <c r="K20" s="52">
        <v>8.1</v>
      </c>
      <c r="L20" s="52">
        <v>43</v>
      </c>
      <c r="M20" s="52">
        <v>0.04</v>
      </c>
      <c r="N20" s="52">
        <v>60</v>
      </c>
      <c r="O20" s="52">
        <v>8</v>
      </c>
      <c r="P20" s="52">
        <v>0.2</v>
      </c>
      <c r="Q20" s="52">
        <v>34</v>
      </c>
      <c r="R20" s="52">
        <v>0.3</v>
      </c>
      <c r="S20" s="52">
        <v>13</v>
      </c>
      <c r="T20" s="52">
        <v>0.3</v>
      </c>
      <c r="U20" s="15"/>
      <c r="V20" s="15"/>
      <c r="W20" s="15"/>
    </row>
    <row r="21" spans="1:23" ht="15.75" thickBot="1">
      <c r="A21" s="44" t="s">
        <v>92</v>
      </c>
      <c r="B21" s="50">
        <v>30</v>
      </c>
      <c r="C21" s="51">
        <v>2.47</v>
      </c>
      <c r="D21" s="51"/>
      <c r="E21" s="52" t="s">
        <v>31</v>
      </c>
      <c r="F21" s="53" t="s">
        <v>31</v>
      </c>
      <c r="G21" s="52">
        <v>2.25</v>
      </c>
      <c r="H21" s="52"/>
      <c r="I21" s="52">
        <v>0.87</v>
      </c>
      <c r="J21" s="52"/>
      <c r="K21" s="52">
        <v>15.42</v>
      </c>
      <c r="L21" s="52">
        <v>78.6</v>
      </c>
      <c r="M21" s="52">
        <v>0.033</v>
      </c>
      <c r="N21" s="52">
        <v>0</v>
      </c>
      <c r="O21" s="52">
        <v>0</v>
      </c>
      <c r="P21" s="52">
        <v>0.51</v>
      </c>
      <c r="Q21" s="52">
        <v>5.7</v>
      </c>
      <c r="R21" s="52">
        <v>0.63</v>
      </c>
      <c r="S21" s="52">
        <v>3.9</v>
      </c>
      <c r="T21" s="52">
        <v>0.36</v>
      </c>
      <c r="U21" s="15"/>
      <c r="V21" s="15"/>
      <c r="W21" s="15"/>
    </row>
    <row r="22" spans="1:23" ht="15.75" thickBot="1">
      <c r="A22" s="54" t="s">
        <v>32</v>
      </c>
      <c r="B22" s="55"/>
      <c r="C22" s="56">
        <f>SUM(C18:C21)</f>
        <v>19.259999999999998</v>
      </c>
      <c r="D22" s="242"/>
      <c r="E22" s="57"/>
      <c r="F22" s="58"/>
      <c r="G22" s="54">
        <f aca="true" t="shared" si="0" ref="G22:T22">SUM(G18:G21)</f>
        <v>11.65</v>
      </c>
      <c r="H22" s="54">
        <f t="shared" si="0"/>
        <v>0</v>
      </c>
      <c r="I22" s="54">
        <f t="shared" si="0"/>
        <v>11.669999999999998</v>
      </c>
      <c r="J22" s="54">
        <f t="shared" si="0"/>
        <v>0</v>
      </c>
      <c r="K22" s="54">
        <f t="shared" si="0"/>
        <v>72.82</v>
      </c>
      <c r="L22" s="54">
        <f t="shared" si="0"/>
        <v>446.9</v>
      </c>
      <c r="M22" s="54">
        <f t="shared" si="0"/>
        <v>0.24300000000000002</v>
      </c>
      <c r="N22" s="54">
        <f t="shared" si="0"/>
        <v>61.33</v>
      </c>
      <c r="O22" s="54">
        <f t="shared" si="0"/>
        <v>8.05</v>
      </c>
      <c r="P22" s="54">
        <f t="shared" si="0"/>
        <v>0.97</v>
      </c>
      <c r="Q22" s="54">
        <f t="shared" si="0"/>
        <v>190</v>
      </c>
      <c r="R22" s="54">
        <f t="shared" si="0"/>
        <v>240.93</v>
      </c>
      <c r="S22" s="54">
        <f t="shared" si="0"/>
        <v>91.60000000000001</v>
      </c>
      <c r="T22" s="54">
        <f t="shared" si="0"/>
        <v>4.26</v>
      </c>
      <c r="U22" s="15"/>
      <c r="V22" s="15"/>
      <c r="W22" s="15"/>
    </row>
    <row r="23" spans="1:23" ht="15.75" thickBot="1">
      <c r="A23" s="297" t="s">
        <v>34</v>
      </c>
      <c r="B23" s="298"/>
      <c r="C23" s="298"/>
      <c r="D23" s="298"/>
      <c r="E23" s="298"/>
      <c r="F23" s="298"/>
      <c r="G23" s="298"/>
      <c r="H23" s="298"/>
      <c r="I23" s="298"/>
      <c r="J23" s="298"/>
      <c r="K23" s="298"/>
      <c r="L23" s="298"/>
      <c r="M23" s="298"/>
      <c r="N23" s="298"/>
      <c r="O23" s="298"/>
      <c r="P23" s="298"/>
      <c r="Q23" s="298"/>
      <c r="R23" s="298"/>
      <c r="S23" s="298"/>
      <c r="T23" s="299"/>
      <c r="U23" s="15"/>
      <c r="V23" s="15"/>
      <c r="W23" s="15"/>
    </row>
    <row r="24" spans="1:23" ht="15.75" thickBot="1">
      <c r="A24" s="49" t="s">
        <v>35</v>
      </c>
      <c r="B24" s="50">
        <v>45</v>
      </c>
      <c r="C24" s="59">
        <v>5.42</v>
      </c>
      <c r="D24" s="243"/>
      <c r="E24" s="60">
        <v>2008</v>
      </c>
      <c r="F24" s="60">
        <v>20</v>
      </c>
      <c r="G24" s="61">
        <v>7.5</v>
      </c>
      <c r="H24" s="61"/>
      <c r="I24" s="61">
        <v>11.2</v>
      </c>
      <c r="J24" s="61"/>
      <c r="K24" s="61">
        <v>6.4</v>
      </c>
      <c r="L24" s="61">
        <v>157</v>
      </c>
      <c r="M24" s="61">
        <v>0.04</v>
      </c>
      <c r="N24" s="61">
        <v>0</v>
      </c>
      <c r="O24" s="61">
        <v>0.03</v>
      </c>
      <c r="P24" s="61">
        <v>1.8</v>
      </c>
      <c r="Q24" s="52">
        <v>7</v>
      </c>
      <c r="R24" s="50">
        <v>76</v>
      </c>
      <c r="S24" s="52">
        <v>12</v>
      </c>
      <c r="T24" s="62">
        <v>1</v>
      </c>
      <c r="U24" s="15"/>
      <c r="V24" s="15"/>
      <c r="W24" s="15"/>
    </row>
    <row r="25" spans="1:23" ht="15.75" thickBot="1">
      <c r="A25" s="63" t="s">
        <v>120</v>
      </c>
      <c r="B25" s="50" t="s">
        <v>118</v>
      </c>
      <c r="C25" s="51">
        <v>10.22</v>
      </c>
      <c r="D25" s="244"/>
      <c r="E25" s="64">
        <v>2009</v>
      </c>
      <c r="F25" s="53">
        <v>169</v>
      </c>
      <c r="G25" s="65">
        <v>3.9</v>
      </c>
      <c r="H25" s="61"/>
      <c r="I25" s="61">
        <v>2.8</v>
      </c>
      <c r="J25" s="61"/>
      <c r="K25" s="61">
        <v>19</v>
      </c>
      <c r="L25" s="61">
        <v>117</v>
      </c>
      <c r="M25" s="61">
        <v>0.09</v>
      </c>
      <c r="N25" s="61">
        <v>6</v>
      </c>
      <c r="O25" s="61">
        <v>0.2</v>
      </c>
      <c r="P25" s="61">
        <v>0.4</v>
      </c>
      <c r="Q25" s="61">
        <v>22</v>
      </c>
      <c r="R25" s="61">
        <v>54</v>
      </c>
      <c r="S25" s="61">
        <v>21</v>
      </c>
      <c r="T25" s="61">
        <v>0.9</v>
      </c>
      <c r="U25" s="15"/>
      <c r="V25" s="15"/>
      <c r="W25" s="15"/>
    </row>
    <row r="26" spans="1:23" ht="27" customHeight="1" thickBot="1">
      <c r="A26" s="66" t="s">
        <v>93</v>
      </c>
      <c r="B26" s="50">
        <v>275</v>
      </c>
      <c r="C26" s="51">
        <v>31.67</v>
      </c>
      <c r="D26" s="244"/>
      <c r="E26" s="67">
        <v>2008</v>
      </c>
      <c r="F26" s="52">
        <v>235</v>
      </c>
      <c r="G26" s="52">
        <v>3.1</v>
      </c>
      <c r="H26" s="52"/>
      <c r="I26" s="52">
        <v>5.4</v>
      </c>
      <c r="J26" s="52"/>
      <c r="K26" s="52">
        <v>20.3</v>
      </c>
      <c r="L26" s="52">
        <v>141</v>
      </c>
      <c r="M26" s="52">
        <v>0.14</v>
      </c>
      <c r="N26" s="52">
        <v>5</v>
      </c>
      <c r="O26" s="52">
        <v>0.04</v>
      </c>
      <c r="P26" s="52">
        <v>0.2</v>
      </c>
      <c r="Q26" s="52">
        <v>47</v>
      </c>
      <c r="R26" s="68">
        <v>85</v>
      </c>
      <c r="S26" s="68">
        <v>29</v>
      </c>
      <c r="T26" s="64">
        <v>1.1</v>
      </c>
      <c r="U26" s="15"/>
      <c r="V26" s="15"/>
      <c r="W26" s="15"/>
    </row>
    <row r="27" spans="1:23" ht="14.25" customHeight="1" thickBot="1">
      <c r="A27" s="66" t="s">
        <v>45</v>
      </c>
      <c r="B27" s="50">
        <v>200</v>
      </c>
      <c r="C27" s="51">
        <v>3.32</v>
      </c>
      <c r="D27" s="51"/>
      <c r="E27" s="53">
        <v>2008</v>
      </c>
      <c r="F27" s="52">
        <v>411</v>
      </c>
      <c r="G27" s="52">
        <v>0.1</v>
      </c>
      <c r="H27" s="61"/>
      <c r="I27" s="61">
        <v>0.1</v>
      </c>
      <c r="J27" s="61"/>
      <c r="K27" s="61">
        <v>27.9</v>
      </c>
      <c r="L27" s="61">
        <v>113</v>
      </c>
      <c r="M27" s="61">
        <v>0.01</v>
      </c>
      <c r="N27" s="61">
        <v>2</v>
      </c>
      <c r="O27" s="61">
        <v>0</v>
      </c>
      <c r="P27" s="50">
        <v>0.1</v>
      </c>
      <c r="Q27" s="65">
        <v>5</v>
      </c>
      <c r="R27" s="50">
        <v>8</v>
      </c>
      <c r="S27" s="50">
        <v>2</v>
      </c>
      <c r="T27" s="52">
        <v>0.4</v>
      </c>
      <c r="U27" s="15"/>
      <c r="V27" s="15"/>
      <c r="W27" s="15"/>
    </row>
    <row r="28" spans="1:23" ht="26.25" thickBot="1">
      <c r="A28" s="44" t="s">
        <v>91</v>
      </c>
      <c r="B28" s="50">
        <v>30</v>
      </c>
      <c r="C28" s="59">
        <v>1.51</v>
      </c>
      <c r="D28" s="74"/>
      <c r="E28" s="64" t="s">
        <v>31</v>
      </c>
      <c r="F28" s="64" t="s">
        <v>31</v>
      </c>
      <c r="G28" s="64">
        <v>4.8</v>
      </c>
      <c r="H28" s="64"/>
      <c r="I28" s="64">
        <v>0.3</v>
      </c>
      <c r="J28" s="64"/>
      <c r="K28" s="64">
        <v>21</v>
      </c>
      <c r="L28" s="64">
        <v>100.7</v>
      </c>
      <c r="M28" s="64">
        <v>0.6</v>
      </c>
      <c r="N28" s="64">
        <v>0</v>
      </c>
      <c r="O28" s="64">
        <v>3</v>
      </c>
      <c r="P28" s="64">
        <v>1.8</v>
      </c>
      <c r="Q28" s="64">
        <v>75</v>
      </c>
      <c r="R28" s="64">
        <v>2.3</v>
      </c>
      <c r="S28" s="64">
        <v>15</v>
      </c>
      <c r="T28" s="52"/>
      <c r="U28" s="15"/>
      <c r="V28" s="15"/>
      <c r="W28" s="15"/>
    </row>
    <row r="29" spans="1:23" ht="15.75" thickBot="1">
      <c r="A29" s="69" t="s">
        <v>32</v>
      </c>
      <c r="B29" s="70"/>
      <c r="C29" s="71">
        <f>SUM(C24:C28)</f>
        <v>52.14</v>
      </c>
      <c r="D29" s="71"/>
      <c r="E29" s="71"/>
      <c r="F29" s="71"/>
      <c r="G29" s="71">
        <f aca="true" t="shared" si="1" ref="G29:T29">SUM(G24:G28)</f>
        <v>19.4</v>
      </c>
      <c r="H29" s="71">
        <f t="shared" si="1"/>
        <v>0</v>
      </c>
      <c r="I29" s="71">
        <f t="shared" si="1"/>
        <v>19.8</v>
      </c>
      <c r="J29" s="71">
        <f t="shared" si="1"/>
        <v>0</v>
      </c>
      <c r="K29" s="71">
        <f t="shared" si="1"/>
        <v>94.6</v>
      </c>
      <c r="L29" s="71">
        <f t="shared" si="1"/>
        <v>628.7</v>
      </c>
      <c r="M29" s="71">
        <f t="shared" si="1"/>
        <v>0.88</v>
      </c>
      <c r="N29" s="71">
        <f t="shared" si="1"/>
        <v>13</v>
      </c>
      <c r="O29" s="71">
        <f t="shared" si="1"/>
        <v>3.27</v>
      </c>
      <c r="P29" s="71">
        <f t="shared" si="1"/>
        <v>4.300000000000001</v>
      </c>
      <c r="Q29" s="71">
        <f t="shared" si="1"/>
        <v>156</v>
      </c>
      <c r="R29" s="71">
        <f t="shared" si="1"/>
        <v>225.3</v>
      </c>
      <c r="S29" s="71">
        <f t="shared" si="1"/>
        <v>79</v>
      </c>
      <c r="T29" s="71">
        <f t="shared" si="1"/>
        <v>3.4</v>
      </c>
      <c r="U29" s="15"/>
      <c r="V29" s="15"/>
      <c r="W29" s="15"/>
    </row>
    <row r="30" spans="1:23" ht="15.75" thickBot="1">
      <c r="A30" s="251" t="s">
        <v>130</v>
      </c>
      <c r="B30" s="252"/>
      <c r="C30" s="252"/>
      <c r="D30" s="252"/>
      <c r="E30" s="252"/>
      <c r="F30" s="252"/>
      <c r="G30" s="252"/>
      <c r="H30" s="252"/>
      <c r="I30" s="252"/>
      <c r="J30" s="252"/>
      <c r="K30" s="252"/>
      <c r="L30" s="252"/>
      <c r="M30" s="252"/>
      <c r="N30" s="252"/>
      <c r="O30" s="252"/>
      <c r="P30" s="252"/>
      <c r="Q30" s="252"/>
      <c r="R30" s="252"/>
      <c r="S30" s="252"/>
      <c r="T30" s="253"/>
      <c r="U30" s="15"/>
      <c r="V30" s="15"/>
      <c r="W30" s="15"/>
    </row>
    <row r="31" spans="1:23" ht="16.5" customHeight="1" thickBot="1">
      <c r="A31" s="72" t="s">
        <v>173</v>
      </c>
      <c r="B31" s="50">
        <v>100</v>
      </c>
      <c r="C31" s="59">
        <v>12.38</v>
      </c>
      <c r="D31" s="59"/>
      <c r="E31" s="59" t="s">
        <v>31</v>
      </c>
      <c r="F31" s="59" t="s">
        <v>31</v>
      </c>
      <c r="G31" s="59">
        <v>7.5</v>
      </c>
      <c r="H31" s="59">
        <v>9.8</v>
      </c>
      <c r="I31" s="59">
        <v>9.8</v>
      </c>
      <c r="J31" s="59">
        <v>417</v>
      </c>
      <c r="K31" s="59">
        <v>94.4</v>
      </c>
      <c r="L31" s="59">
        <v>417</v>
      </c>
      <c r="M31" s="59">
        <v>0.08</v>
      </c>
      <c r="N31" s="59">
        <v>0</v>
      </c>
      <c r="O31" s="59">
        <v>11</v>
      </c>
      <c r="P31" s="59">
        <v>3.5</v>
      </c>
      <c r="Q31" s="59">
        <v>29</v>
      </c>
      <c r="R31" s="59">
        <v>90</v>
      </c>
      <c r="S31" s="59">
        <v>20</v>
      </c>
      <c r="T31" s="59">
        <v>21</v>
      </c>
      <c r="U31" s="15"/>
      <c r="V31" s="15"/>
      <c r="W31" s="15"/>
    </row>
    <row r="32" spans="1:23" ht="15.75" thickBot="1">
      <c r="A32" s="73" t="s">
        <v>100</v>
      </c>
      <c r="B32" s="68">
        <v>125</v>
      </c>
      <c r="C32" s="74">
        <v>11.52</v>
      </c>
      <c r="D32" s="74"/>
      <c r="E32" s="64" t="s">
        <v>31</v>
      </c>
      <c r="F32" s="64" t="s">
        <v>31</v>
      </c>
      <c r="G32" s="64">
        <v>3.9</v>
      </c>
      <c r="H32" s="64"/>
      <c r="I32" s="64">
        <v>6.5</v>
      </c>
      <c r="J32" s="64"/>
      <c r="K32" s="64">
        <v>6.24</v>
      </c>
      <c r="L32" s="64">
        <v>97.6</v>
      </c>
      <c r="M32" s="64">
        <v>0.05</v>
      </c>
      <c r="N32" s="64">
        <v>1.95</v>
      </c>
      <c r="O32" s="64">
        <v>65</v>
      </c>
      <c r="P32" s="64">
        <v>0.11</v>
      </c>
      <c r="Q32" s="64">
        <v>156</v>
      </c>
      <c r="R32" s="64">
        <v>0.7</v>
      </c>
      <c r="S32" s="64">
        <v>18.2</v>
      </c>
      <c r="T32" s="75">
        <v>0.09</v>
      </c>
      <c r="U32" s="15"/>
      <c r="V32" s="15"/>
      <c r="W32" s="15"/>
    </row>
    <row r="33" spans="1:23" ht="15.75" thickBot="1">
      <c r="A33" s="44" t="s">
        <v>76</v>
      </c>
      <c r="B33" s="68">
        <v>100</v>
      </c>
      <c r="C33" s="74">
        <v>9.7</v>
      </c>
      <c r="D33" s="74"/>
      <c r="E33" s="64" t="s">
        <v>31</v>
      </c>
      <c r="F33" s="64" t="s">
        <v>31</v>
      </c>
      <c r="G33" s="64">
        <v>0.4</v>
      </c>
      <c r="H33" s="64"/>
      <c r="I33" s="64">
        <v>0.4</v>
      </c>
      <c r="J33" s="64"/>
      <c r="K33" s="64">
        <v>9.8</v>
      </c>
      <c r="L33" s="64">
        <v>47</v>
      </c>
      <c r="M33" s="64">
        <v>0.03</v>
      </c>
      <c r="N33" s="64">
        <v>10</v>
      </c>
      <c r="O33" s="64">
        <v>5</v>
      </c>
      <c r="P33" s="64">
        <v>0.2</v>
      </c>
      <c r="Q33" s="64">
        <v>16</v>
      </c>
      <c r="R33" s="64">
        <v>0.4</v>
      </c>
      <c r="S33" s="64">
        <v>9</v>
      </c>
      <c r="T33" s="64">
        <v>2.2</v>
      </c>
      <c r="U33" s="15"/>
      <c r="V33" s="15"/>
      <c r="W33" s="15"/>
    </row>
    <row r="34" spans="1:23" ht="15.75" thickBot="1">
      <c r="A34" s="69" t="s">
        <v>32</v>
      </c>
      <c r="B34" s="70"/>
      <c r="C34" s="71">
        <f>SUM(C31:C33)</f>
        <v>33.599999999999994</v>
      </c>
      <c r="D34" s="71"/>
      <c r="E34" s="71"/>
      <c r="F34" s="71"/>
      <c r="G34" s="71">
        <f aca="true" t="shared" si="2" ref="G34:T34">SUM(G31:G33)</f>
        <v>11.8</v>
      </c>
      <c r="H34" s="71">
        <f t="shared" si="2"/>
        <v>9.8</v>
      </c>
      <c r="I34" s="71">
        <f t="shared" si="2"/>
        <v>16.7</v>
      </c>
      <c r="J34" s="71">
        <f t="shared" si="2"/>
        <v>417</v>
      </c>
      <c r="K34" s="71">
        <f t="shared" si="2"/>
        <v>110.44</v>
      </c>
      <c r="L34" s="71">
        <f t="shared" si="2"/>
        <v>561.6</v>
      </c>
      <c r="M34" s="71">
        <f t="shared" si="2"/>
        <v>0.16</v>
      </c>
      <c r="N34" s="71">
        <f t="shared" si="2"/>
        <v>11.95</v>
      </c>
      <c r="O34" s="71">
        <f t="shared" si="2"/>
        <v>81</v>
      </c>
      <c r="P34" s="71">
        <f t="shared" si="2"/>
        <v>3.81</v>
      </c>
      <c r="Q34" s="71">
        <f t="shared" si="2"/>
        <v>201</v>
      </c>
      <c r="R34" s="71">
        <f t="shared" si="2"/>
        <v>91.10000000000001</v>
      </c>
      <c r="S34" s="71">
        <f t="shared" si="2"/>
        <v>47.2</v>
      </c>
      <c r="T34" s="71">
        <f t="shared" si="2"/>
        <v>23.29</v>
      </c>
      <c r="U34" s="15"/>
      <c r="V34" s="15"/>
      <c r="W34" s="15"/>
    </row>
    <row r="35" spans="1:23" ht="15.75" thickBot="1">
      <c r="A35" s="76" t="s">
        <v>37</v>
      </c>
      <c r="B35" s="70"/>
      <c r="C35" s="71">
        <f>C34+C29+C22</f>
        <v>105</v>
      </c>
      <c r="D35" s="71"/>
      <c r="E35" s="76"/>
      <c r="F35" s="76"/>
      <c r="G35" s="71">
        <f aca="true" t="shared" si="3" ref="G35:T35">G34+G29+G22</f>
        <v>42.85</v>
      </c>
      <c r="H35" s="71">
        <f t="shared" si="3"/>
        <v>9.8</v>
      </c>
      <c r="I35" s="71">
        <f t="shared" si="3"/>
        <v>48.17</v>
      </c>
      <c r="J35" s="71">
        <f t="shared" si="3"/>
        <v>417</v>
      </c>
      <c r="K35" s="71">
        <f t="shared" si="3"/>
        <v>277.86</v>
      </c>
      <c r="L35" s="71">
        <f t="shared" si="3"/>
        <v>1637.2000000000003</v>
      </c>
      <c r="M35" s="71">
        <f t="shared" si="3"/>
        <v>1.2830000000000001</v>
      </c>
      <c r="N35" s="71">
        <f t="shared" si="3"/>
        <v>86.28</v>
      </c>
      <c r="O35" s="71">
        <f t="shared" si="3"/>
        <v>92.32</v>
      </c>
      <c r="P35" s="71">
        <f t="shared" si="3"/>
        <v>9.080000000000002</v>
      </c>
      <c r="Q35" s="71">
        <f t="shared" si="3"/>
        <v>547</v>
      </c>
      <c r="R35" s="71">
        <f t="shared" si="3"/>
        <v>557.33</v>
      </c>
      <c r="S35" s="71">
        <f t="shared" si="3"/>
        <v>217.8</v>
      </c>
      <c r="T35" s="71">
        <f t="shared" si="3"/>
        <v>30.949999999999996</v>
      </c>
      <c r="U35" s="15"/>
      <c r="V35" s="15"/>
      <c r="W35" s="15"/>
    </row>
    <row r="36" spans="1:23" ht="15.75" thickBot="1">
      <c r="A36" s="113"/>
      <c r="B36" s="114"/>
      <c r="C36" s="113"/>
      <c r="D36" s="113"/>
      <c r="E36" s="65"/>
      <c r="F36" s="115"/>
      <c r="G36" s="116"/>
      <c r="H36" s="117"/>
      <c r="I36" s="118"/>
      <c r="J36" s="119"/>
      <c r="K36" s="120"/>
      <c r="L36" s="113"/>
      <c r="M36" s="53"/>
      <c r="N36" s="53"/>
      <c r="O36" s="53"/>
      <c r="P36" s="53"/>
      <c r="Q36" s="53"/>
      <c r="R36" s="53"/>
      <c r="S36" s="53"/>
      <c r="T36" s="53"/>
      <c r="U36" s="15"/>
      <c r="V36" s="15"/>
      <c r="W36" s="15"/>
    </row>
    <row r="37" spans="1:23" ht="15">
      <c r="A37" s="4"/>
      <c r="B37" s="29"/>
      <c r="C37" s="30"/>
      <c r="D37" s="30"/>
      <c r="E37" s="31"/>
      <c r="F37" s="28"/>
      <c r="G37" s="27"/>
      <c r="H37" s="27"/>
      <c r="I37" s="27"/>
      <c r="J37" s="32"/>
      <c r="K37" s="29"/>
      <c r="L37" s="28"/>
      <c r="M37" s="28"/>
      <c r="N37" s="28"/>
      <c r="O37" s="28"/>
      <c r="P37" s="28"/>
      <c r="Q37" s="28"/>
      <c r="R37" s="28"/>
      <c r="S37" s="28"/>
      <c r="T37" s="28"/>
      <c r="U37" s="33"/>
      <c r="V37" s="15"/>
      <c r="W37" s="15"/>
    </row>
    <row r="38" spans="1:23" ht="15">
      <c r="A38" s="43" t="s">
        <v>162</v>
      </c>
      <c r="B38" s="29"/>
      <c r="C38" s="30"/>
      <c r="D38" s="30"/>
      <c r="E38" s="31"/>
      <c r="F38" s="28"/>
      <c r="G38" s="27"/>
      <c r="H38" s="27"/>
      <c r="I38" s="27"/>
      <c r="J38" s="32"/>
      <c r="K38" s="29"/>
      <c r="L38" s="28"/>
      <c r="M38" s="28"/>
      <c r="N38" s="28"/>
      <c r="O38" s="28"/>
      <c r="P38" s="28"/>
      <c r="Q38" s="28"/>
      <c r="R38" s="28"/>
      <c r="S38" s="28"/>
      <c r="T38" s="28"/>
      <c r="U38" s="33"/>
      <c r="V38" s="15"/>
      <c r="W38" s="15"/>
    </row>
    <row r="39" spans="1:23" ht="15">
      <c r="A39" s="43"/>
      <c r="B39" s="29"/>
      <c r="C39" s="30"/>
      <c r="D39" s="30"/>
      <c r="E39" s="31"/>
      <c r="F39" s="28"/>
      <c r="G39" s="27"/>
      <c r="H39" s="27"/>
      <c r="I39" s="27"/>
      <c r="J39" s="32"/>
      <c r="K39" s="29"/>
      <c r="L39" s="28"/>
      <c r="M39" s="28"/>
      <c r="N39" s="28"/>
      <c r="O39" s="28"/>
      <c r="P39" s="28"/>
      <c r="Q39" s="28"/>
      <c r="R39" s="28"/>
      <c r="S39" s="28"/>
      <c r="T39" s="28"/>
      <c r="U39" s="33"/>
      <c r="V39" s="15"/>
      <c r="W39" s="15"/>
    </row>
    <row r="40" spans="1:23" ht="15">
      <c r="A40" s="43" t="s">
        <v>161</v>
      </c>
      <c r="B40" s="29"/>
      <c r="C40" s="30"/>
      <c r="D40" s="30"/>
      <c r="E40" s="31"/>
      <c r="F40" s="28"/>
      <c r="G40" s="27"/>
      <c r="H40" s="27"/>
      <c r="I40" s="27"/>
      <c r="J40" s="32"/>
      <c r="K40" s="29"/>
      <c r="L40" s="28"/>
      <c r="M40" s="28"/>
      <c r="N40" s="28"/>
      <c r="O40" s="28"/>
      <c r="P40" s="28"/>
      <c r="Q40" s="28"/>
      <c r="R40" s="28"/>
      <c r="S40" s="28"/>
      <c r="T40" s="28"/>
      <c r="U40" s="33"/>
      <c r="V40" s="15"/>
      <c r="W40" s="15"/>
    </row>
    <row r="41" spans="1:23" ht="15">
      <c r="A41" s="28"/>
      <c r="B41" s="29"/>
      <c r="C41" s="30"/>
      <c r="D41" s="30"/>
      <c r="E41" s="31"/>
      <c r="F41" s="28"/>
      <c r="G41" s="27"/>
      <c r="H41" s="27"/>
      <c r="I41" s="27"/>
      <c r="J41" s="32"/>
      <c r="K41" s="29"/>
      <c r="L41" s="28"/>
      <c r="M41" s="28"/>
      <c r="N41" s="28"/>
      <c r="O41" s="28"/>
      <c r="P41" s="28"/>
      <c r="Q41" s="28"/>
      <c r="R41" s="28"/>
      <c r="S41" s="28"/>
      <c r="T41" s="28"/>
      <c r="U41" s="33"/>
      <c r="V41" s="15"/>
      <c r="W41" s="15"/>
    </row>
    <row r="42" spans="1:23" ht="15">
      <c r="A42" s="28"/>
      <c r="B42" s="29"/>
      <c r="C42" s="30"/>
      <c r="D42" s="30"/>
      <c r="E42" s="31"/>
      <c r="F42" s="28"/>
      <c r="G42" s="27"/>
      <c r="H42" s="27"/>
      <c r="I42" s="27"/>
      <c r="J42" s="32"/>
      <c r="K42" s="29"/>
      <c r="L42" s="28"/>
      <c r="M42" s="28"/>
      <c r="N42" s="28"/>
      <c r="O42" s="28"/>
      <c r="P42" s="28"/>
      <c r="Q42" s="28"/>
      <c r="R42" s="28"/>
      <c r="S42" s="28"/>
      <c r="T42" s="28"/>
      <c r="U42" s="33"/>
      <c r="V42" s="15"/>
      <c r="W42" s="15"/>
    </row>
    <row r="43" spans="1:23" ht="15">
      <c r="A43" s="28"/>
      <c r="B43" s="29"/>
      <c r="C43" s="30"/>
      <c r="D43" s="30"/>
      <c r="E43" s="31"/>
      <c r="F43" s="28"/>
      <c r="G43" s="27"/>
      <c r="H43" s="27"/>
      <c r="I43" s="27"/>
      <c r="J43" s="32"/>
      <c r="K43" s="29"/>
      <c r="L43" s="28"/>
      <c r="M43" s="28"/>
      <c r="N43" s="28"/>
      <c r="O43" s="28"/>
      <c r="P43" s="28"/>
      <c r="Q43" s="28"/>
      <c r="R43" s="28"/>
      <c r="S43" s="28"/>
      <c r="T43" s="28"/>
      <c r="U43" s="33"/>
      <c r="V43" s="15"/>
      <c r="W43" s="15"/>
    </row>
    <row r="44" spans="1:23" ht="15">
      <c r="A44" s="28"/>
      <c r="B44" s="29"/>
      <c r="C44" s="30"/>
      <c r="D44" s="30"/>
      <c r="E44" s="31"/>
      <c r="F44" s="28"/>
      <c r="G44" s="27"/>
      <c r="H44" s="27"/>
      <c r="I44" s="27"/>
      <c r="J44" s="32"/>
      <c r="K44" s="29"/>
      <c r="L44" s="28"/>
      <c r="M44" s="28"/>
      <c r="N44" s="28"/>
      <c r="O44" s="28"/>
      <c r="P44" s="28"/>
      <c r="Q44" s="28"/>
      <c r="R44" s="28"/>
      <c r="S44" s="28"/>
      <c r="T44" s="28"/>
      <c r="U44" s="33"/>
      <c r="V44" s="15"/>
      <c r="W44" s="15"/>
    </row>
    <row r="45" spans="1:23" ht="15.75">
      <c r="A45" s="274" t="s">
        <v>157</v>
      </c>
      <c r="B45" s="274"/>
      <c r="C45" s="25"/>
      <c r="D45" s="25"/>
      <c r="E45" s="25"/>
      <c r="F45" s="25"/>
      <c r="G45" s="25"/>
      <c r="H45" s="25"/>
      <c r="I45" s="25"/>
      <c r="J45" s="25"/>
      <c r="K45" s="25"/>
      <c r="L45" s="25"/>
      <c r="M45" s="275" t="s">
        <v>158</v>
      </c>
      <c r="N45" s="275"/>
      <c r="O45" s="275"/>
      <c r="P45" s="275"/>
      <c r="Q45" s="275"/>
      <c r="R45" s="275"/>
      <c r="S45" s="275"/>
      <c r="T45" s="25"/>
      <c r="U45" s="33"/>
      <c r="V45" s="15"/>
      <c r="W45" s="15"/>
    </row>
    <row r="46" spans="1:23" ht="15">
      <c r="A46" s="25"/>
      <c r="B46" s="25"/>
      <c r="C46" s="25"/>
      <c r="D46" s="25"/>
      <c r="E46" s="25"/>
      <c r="F46" s="25"/>
      <c r="G46" s="25"/>
      <c r="H46" s="25"/>
      <c r="I46" s="25"/>
      <c r="J46" s="25"/>
      <c r="K46" s="25"/>
      <c r="L46" s="25"/>
      <c r="M46" s="25"/>
      <c r="N46" s="25"/>
      <c r="O46" s="25"/>
      <c r="P46" s="25"/>
      <c r="Q46" s="25"/>
      <c r="R46" s="25"/>
      <c r="S46" s="25"/>
      <c r="T46" s="25"/>
      <c r="U46" s="33"/>
      <c r="V46" s="15"/>
      <c r="W46" s="15"/>
    </row>
    <row r="47" spans="1:23" ht="15.75">
      <c r="A47" s="25"/>
      <c r="B47" s="25"/>
      <c r="C47" s="25"/>
      <c r="D47" s="25"/>
      <c r="E47" s="25"/>
      <c r="F47" s="25"/>
      <c r="G47" s="25"/>
      <c r="H47" s="25"/>
      <c r="I47" s="25"/>
      <c r="J47" s="25"/>
      <c r="K47" s="25"/>
      <c r="L47" s="25"/>
      <c r="M47" s="274" t="s">
        <v>159</v>
      </c>
      <c r="N47" s="274"/>
      <c r="O47" s="274"/>
      <c r="P47" s="274"/>
      <c r="Q47" s="274"/>
      <c r="R47" s="274"/>
      <c r="S47" s="274"/>
      <c r="T47" s="25"/>
      <c r="U47" s="33"/>
      <c r="V47" s="15"/>
      <c r="W47" s="15"/>
    </row>
    <row r="48" spans="1:23" ht="15">
      <c r="A48" s="25"/>
      <c r="B48" s="25"/>
      <c r="C48" s="25"/>
      <c r="D48" s="25"/>
      <c r="E48" s="25"/>
      <c r="F48" s="25"/>
      <c r="G48" s="25"/>
      <c r="H48" s="25"/>
      <c r="I48" s="25"/>
      <c r="J48" s="25"/>
      <c r="K48" s="25"/>
      <c r="L48" s="25"/>
      <c r="M48" s="25"/>
      <c r="N48" s="25"/>
      <c r="O48" s="25"/>
      <c r="P48" s="25"/>
      <c r="Q48" s="25"/>
      <c r="R48" s="25"/>
      <c r="S48" s="25"/>
      <c r="T48" s="25"/>
      <c r="U48" s="33"/>
      <c r="V48" s="15"/>
      <c r="W48" s="15"/>
    </row>
    <row r="49" spans="1:23" ht="30.75" customHeight="1">
      <c r="A49" s="276" t="s">
        <v>208</v>
      </c>
      <c r="B49" s="276"/>
      <c r="C49" s="276"/>
      <c r="D49" s="276"/>
      <c r="E49" s="276"/>
      <c r="F49" s="276"/>
      <c r="G49" s="276"/>
      <c r="H49" s="276"/>
      <c r="I49" s="276"/>
      <c r="J49" s="276"/>
      <c r="K49" s="276"/>
      <c r="L49" s="276"/>
      <c r="M49" s="276"/>
      <c r="N49" s="276"/>
      <c r="O49" s="276"/>
      <c r="P49" s="276"/>
      <c r="Q49" s="276"/>
      <c r="R49" s="276"/>
      <c r="S49" s="276"/>
      <c r="T49" s="276"/>
      <c r="U49" s="33"/>
      <c r="V49" s="15"/>
      <c r="W49" s="15"/>
    </row>
    <row r="50" spans="1:23" ht="15">
      <c r="A50" s="25"/>
      <c r="B50" s="25"/>
      <c r="C50" s="25"/>
      <c r="D50" s="25"/>
      <c r="E50" s="25"/>
      <c r="F50" s="25"/>
      <c r="G50" s="25"/>
      <c r="H50" s="25"/>
      <c r="I50" s="25"/>
      <c r="J50" s="25"/>
      <c r="K50" s="25"/>
      <c r="L50" s="25"/>
      <c r="M50" s="25"/>
      <c r="N50" s="25"/>
      <c r="O50" s="25"/>
      <c r="P50" s="25"/>
      <c r="Q50" s="25"/>
      <c r="R50" s="25"/>
      <c r="S50" s="25"/>
      <c r="T50" s="25"/>
      <c r="U50" s="33"/>
      <c r="V50" s="15"/>
      <c r="W50" s="15"/>
    </row>
    <row r="51" spans="1:23" ht="15">
      <c r="A51" s="275" t="s">
        <v>160</v>
      </c>
      <c r="B51" s="275"/>
      <c r="C51" s="275"/>
      <c r="D51" s="275"/>
      <c r="E51" s="275"/>
      <c r="F51" s="275"/>
      <c r="G51" s="275"/>
      <c r="H51" s="275"/>
      <c r="I51" s="275"/>
      <c r="J51" s="275"/>
      <c r="K51" s="275"/>
      <c r="L51" s="275"/>
      <c r="M51" s="275"/>
      <c r="N51" s="275"/>
      <c r="O51" s="275"/>
      <c r="P51" s="275"/>
      <c r="Q51" s="275"/>
      <c r="R51" s="275"/>
      <c r="S51" s="275"/>
      <c r="T51" s="275"/>
      <c r="U51" s="33"/>
      <c r="V51" s="15"/>
      <c r="W51" s="15"/>
    </row>
    <row r="52" spans="1:23" ht="15.75" thickBot="1">
      <c r="A52" s="28"/>
      <c r="B52" s="29"/>
      <c r="C52" s="30"/>
      <c r="D52" s="30"/>
      <c r="E52" s="31"/>
      <c r="F52" s="28"/>
      <c r="G52" s="27"/>
      <c r="H52" s="27"/>
      <c r="I52" s="27"/>
      <c r="J52" s="32"/>
      <c r="K52" s="29"/>
      <c r="L52" s="28"/>
      <c r="M52" s="28"/>
      <c r="N52" s="28"/>
      <c r="O52" s="28"/>
      <c r="P52" s="28"/>
      <c r="Q52" s="28"/>
      <c r="R52" s="28"/>
      <c r="S52" s="28"/>
      <c r="T52" s="28"/>
      <c r="U52" s="33"/>
      <c r="V52" s="15"/>
      <c r="W52" s="15"/>
    </row>
    <row r="53" spans="1:23" ht="15">
      <c r="A53" s="261" t="s">
        <v>0</v>
      </c>
      <c r="B53" s="24" t="s">
        <v>1</v>
      </c>
      <c r="C53" s="2" t="s">
        <v>2</v>
      </c>
      <c r="D53" s="2"/>
      <c r="E53" s="277" t="s">
        <v>3</v>
      </c>
      <c r="F53" s="280" t="s">
        <v>4</v>
      </c>
      <c r="G53" s="283" t="s">
        <v>5</v>
      </c>
      <c r="H53" s="284"/>
      <c r="I53" s="264" t="s">
        <v>6</v>
      </c>
      <c r="J53" s="266"/>
      <c r="K53" s="3" t="s">
        <v>7</v>
      </c>
      <c r="L53" s="261" t="s">
        <v>8</v>
      </c>
      <c r="M53" s="264" t="s">
        <v>9</v>
      </c>
      <c r="N53" s="265"/>
      <c r="O53" s="265"/>
      <c r="P53" s="266"/>
      <c r="Q53" s="267" t="s">
        <v>10</v>
      </c>
      <c r="R53" s="265"/>
      <c r="S53" s="265"/>
      <c r="T53" s="266"/>
      <c r="U53" s="33"/>
      <c r="V53" s="15"/>
      <c r="W53" s="15"/>
    </row>
    <row r="54" spans="1:23" ht="15.75" thickBot="1">
      <c r="A54" s="262"/>
      <c r="B54" s="4" t="s">
        <v>11</v>
      </c>
      <c r="C54" s="268"/>
      <c r="D54" s="239"/>
      <c r="E54" s="278"/>
      <c r="F54" s="281"/>
      <c r="G54" s="285"/>
      <c r="H54" s="286"/>
      <c r="I54" s="287"/>
      <c r="J54" s="288"/>
      <c r="K54" s="5" t="s">
        <v>11</v>
      </c>
      <c r="L54" s="262"/>
      <c r="M54" s="270" t="s">
        <v>12</v>
      </c>
      <c r="N54" s="271"/>
      <c r="O54" s="271"/>
      <c r="P54" s="272"/>
      <c r="Q54" s="273" t="s">
        <v>13</v>
      </c>
      <c r="R54" s="271"/>
      <c r="S54" s="271"/>
      <c r="T54" s="272"/>
      <c r="U54" s="33"/>
      <c r="V54" s="15"/>
      <c r="W54" s="15"/>
    </row>
    <row r="55" spans="1:23" ht="64.5" customHeight="1">
      <c r="A55" s="262"/>
      <c r="B55" s="254"/>
      <c r="C55" s="268"/>
      <c r="D55" s="239"/>
      <c r="E55" s="278"/>
      <c r="F55" s="281"/>
      <c r="G55" s="5" t="s">
        <v>14</v>
      </c>
      <c r="H55" s="6" t="s">
        <v>15</v>
      </c>
      <c r="I55" s="5" t="s">
        <v>14</v>
      </c>
      <c r="J55" s="256" t="s">
        <v>16</v>
      </c>
      <c r="K55" s="259"/>
      <c r="L55" s="262"/>
      <c r="M55" s="261" t="s">
        <v>17</v>
      </c>
      <c r="N55" s="261" t="s">
        <v>18</v>
      </c>
      <c r="O55" s="261" t="s">
        <v>19</v>
      </c>
      <c r="P55" s="261" t="s">
        <v>20</v>
      </c>
      <c r="Q55" s="261" t="s">
        <v>21</v>
      </c>
      <c r="R55" s="261" t="s">
        <v>22</v>
      </c>
      <c r="S55" s="261" t="s">
        <v>23</v>
      </c>
      <c r="T55" s="261" t="s">
        <v>24</v>
      </c>
      <c r="U55" s="33"/>
      <c r="V55" s="15"/>
      <c r="W55" s="15"/>
    </row>
    <row r="56" spans="1:23" ht="14.25" customHeight="1" thickBot="1">
      <c r="A56" s="262"/>
      <c r="B56" s="254"/>
      <c r="C56" s="268"/>
      <c r="D56" s="239"/>
      <c r="E56" s="278"/>
      <c r="F56" s="281"/>
      <c r="G56" s="5" t="s">
        <v>11</v>
      </c>
      <c r="H56" s="6" t="s">
        <v>25</v>
      </c>
      <c r="I56" s="5" t="s">
        <v>11</v>
      </c>
      <c r="J56" s="257"/>
      <c r="K56" s="259"/>
      <c r="L56" s="262"/>
      <c r="M56" s="262"/>
      <c r="N56" s="262"/>
      <c r="O56" s="262"/>
      <c r="P56" s="262"/>
      <c r="Q56" s="262"/>
      <c r="R56" s="262"/>
      <c r="S56" s="262"/>
      <c r="T56" s="262"/>
      <c r="U56" s="33"/>
      <c r="V56" s="15"/>
      <c r="W56" s="15"/>
    </row>
    <row r="57" spans="1:23" ht="15.75" hidden="1" thickBot="1">
      <c r="A57" s="262"/>
      <c r="B57" s="254"/>
      <c r="C57" s="268"/>
      <c r="D57" s="239"/>
      <c r="E57" s="278"/>
      <c r="F57" s="281"/>
      <c r="G57" s="7"/>
      <c r="H57" s="8" t="s">
        <v>11</v>
      </c>
      <c r="I57" s="7"/>
      <c r="J57" s="257"/>
      <c r="K57" s="259"/>
      <c r="L57" s="262"/>
      <c r="M57" s="262"/>
      <c r="N57" s="262"/>
      <c r="O57" s="262"/>
      <c r="P57" s="262"/>
      <c r="Q57" s="262"/>
      <c r="R57" s="262"/>
      <c r="S57" s="262"/>
      <c r="T57" s="262"/>
      <c r="U57" s="33"/>
      <c r="V57" s="15"/>
      <c r="W57" s="15"/>
    </row>
    <row r="58" spans="1:23" ht="15.75" hidden="1" thickBot="1">
      <c r="A58" s="263"/>
      <c r="B58" s="255"/>
      <c r="C58" s="269"/>
      <c r="D58" s="18"/>
      <c r="E58" s="279"/>
      <c r="F58" s="282"/>
      <c r="G58" s="9"/>
      <c r="H58" s="7"/>
      <c r="I58" s="7"/>
      <c r="J58" s="258"/>
      <c r="K58" s="260"/>
      <c r="L58" s="263"/>
      <c r="M58" s="5"/>
      <c r="N58" s="5"/>
      <c r="O58" s="5"/>
      <c r="P58" s="5"/>
      <c r="Q58" s="5"/>
      <c r="R58" s="5"/>
      <c r="S58" s="5"/>
      <c r="T58" s="5"/>
      <c r="U58" s="33"/>
      <c r="V58" s="15"/>
      <c r="W58" s="15"/>
    </row>
    <row r="59" spans="1:23" ht="15.75" thickBot="1">
      <c r="A59" s="251" t="s">
        <v>38</v>
      </c>
      <c r="B59" s="252"/>
      <c r="C59" s="252"/>
      <c r="D59" s="252"/>
      <c r="E59" s="252"/>
      <c r="F59" s="252"/>
      <c r="G59" s="252"/>
      <c r="H59" s="252"/>
      <c r="I59" s="252"/>
      <c r="J59" s="252"/>
      <c r="K59" s="252"/>
      <c r="L59" s="252"/>
      <c r="M59" s="252"/>
      <c r="N59" s="252"/>
      <c r="O59" s="252"/>
      <c r="P59" s="252"/>
      <c r="Q59" s="252"/>
      <c r="R59" s="252"/>
      <c r="S59" s="252"/>
      <c r="T59" s="253"/>
      <c r="U59" s="15"/>
      <c r="V59" s="15"/>
      <c r="W59" s="15"/>
    </row>
    <row r="60" spans="1:23" ht="15.75" thickBot="1">
      <c r="A60" s="251" t="s">
        <v>27</v>
      </c>
      <c r="B60" s="252"/>
      <c r="C60" s="252"/>
      <c r="D60" s="252"/>
      <c r="E60" s="252"/>
      <c r="F60" s="252"/>
      <c r="G60" s="252"/>
      <c r="H60" s="252"/>
      <c r="I60" s="252"/>
      <c r="J60" s="252"/>
      <c r="K60" s="252"/>
      <c r="L60" s="252"/>
      <c r="M60" s="252"/>
      <c r="N60" s="252"/>
      <c r="O60" s="252"/>
      <c r="P60" s="252"/>
      <c r="Q60" s="252"/>
      <c r="R60" s="252"/>
      <c r="S60" s="252"/>
      <c r="T60" s="253"/>
      <c r="U60" s="15"/>
      <c r="V60" s="15"/>
      <c r="W60" s="15"/>
    </row>
    <row r="61" spans="1:23" ht="15.75" thickBot="1">
      <c r="A61" s="73" t="s">
        <v>39</v>
      </c>
      <c r="B61" s="52">
        <v>100</v>
      </c>
      <c r="C61" s="59">
        <v>20.29</v>
      </c>
      <c r="D61" s="245"/>
      <c r="E61" s="77">
        <v>2008</v>
      </c>
      <c r="F61" s="64">
        <v>254</v>
      </c>
      <c r="G61" s="64">
        <v>11.2</v>
      </c>
      <c r="H61" s="64"/>
      <c r="I61" s="64">
        <v>27.6</v>
      </c>
      <c r="J61" s="64"/>
      <c r="K61" s="64">
        <v>0.4</v>
      </c>
      <c r="L61" s="64">
        <v>296</v>
      </c>
      <c r="M61" s="64">
        <v>0.2</v>
      </c>
      <c r="N61" s="64">
        <v>0</v>
      </c>
      <c r="O61" s="64">
        <v>0.02</v>
      </c>
      <c r="P61" s="64">
        <v>0.4</v>
      </c>
      <c r="Q61" s="64">
        <v>36</v>
      </c>
      <c r="R61" s="64">
        <v>162</v>
      </c>
      <c r="S61" s="64">
        <v>20</v>
      </c>
      <c r="T61" s="64">
        <v>2</v>
      </c>
      <c r="U61" s="15"/>
      <c r="V61" s="15"/>
      <c r="W61" s="15"/>
    </row>
    <row r="62" spans="1:23" ht="15.75" thickBot="1">
      <c r="A62" s="73" t="s">
        <v>40</v>
      </c>
      <c r="B62" s="52">
        <v>150</v>
      </c>
      <c r="C62" s="59">
        <v>9.26</v>
      </c>
      <c r="D62" s="245"/>
      <c r="E62" s="77">
        <v>2009</v>
      </c>
      <c r="F62" s="64">
        <v>544</v>
      </c>
      <c r="G62" s="64">
        <v>3.4</v>
      </c>
      <c r="H62" s="64"/>
      <c r="I62" s="64">
        <v>6.7</v>
      </c>
      <c r="J62" s="64"/>
      <c r="K62" s="64">
        <v>13.1</v>
      </c>
      <c r="L62" s="64">
        <v>128</v>
      </c>
      <c r="M62" s="64">
        <v>0.58</v>
      </c>
      <c r="N62" s="64">
        <v>11</v>
      </c>
      <c r="O62" s="64">
        <v>0.76</v>
      </c>
      <c r="P62" s="64">
        <v>0.4</v>
      </c>
      <c r="Q62" s="64">
        <v>44</v>
      </c>
      <c r="R62" s="64">
        <v>88</v>
      </c>
      <c r="S62" s="64">
        <v>26</v>
      </c>
      <c r="T62" s="64">
        <v>1.1</v>
      </c>
      <c r="U62" s="15"/>
      <c r="V62" s="15"/>
      <c r="W62" s="15"/>
    </row>
    <row r="63" spans="1:23" ht="15.75" thickBot="1">
      <c r="A63" s="73" t="s">
        <v>29</v>
      </c>
      <c r="B63" s="52">
        <v>200</v>
      </c>
      <c r="C63" s="59">
        <v>1.25</v>
      </c>
      <c r="D63" s="245"/>
      <c r="E63" s="77">
        <v>2008</v>
      </c>
      <c r="F63" s="64">
        <v>430</v>
      </c>
      <c r="G63" s="64">
        <v>0.2</v>
      </c>
      <c r="H63" s="52"/>
      <c r="I63" s="52">
        <v>0.1</v>
      </c>
      <c r="J63" s="52"/>
      <c r="K63" s="52">
        <v>15</v>
      </c>
      <c r="L63" s="52">
        <v>60</v>
      </c>
      <c r="M63" s="52">
        <v>0</v>
      </c>
      <c r="N63" s="52">
        <v>0</v>
      </c>
      <c r="O63" s="52">
        <v>0</v>
      </c>
      <c r="P63" s="52">
        <v>0</v>
      </c>
      <c r="Q63" s="52">
        <v>5</v>
      </c>
      <c r="R63" s="64">
        <v>8</v>
      </c>
      <c r="S63" s="64">
        <v>4</v>
      </c>
      <c r="T63" s="64">
        <v>1</v>
      </c>
      <c r="U63" s="15"/>
      <c r="V63" s="15"/>
      <c r="W63" s="15"/>
    </row>
    <row r="64" spans="1:23" ht="15.75" thickBot="1">
      <c r="A64" s="73" t="s">
        <v>95</v>
      </c>
      <c r="B64" s="52">
        <v>25</v>
      </c>
      <c r="C64" s="59">
        <v>2.99</v>
      </c>
      <c r="D64" s="245"/>
      <c r="E64" s="77" t="s">
        <v>31</v>
      </c>
      <c r="F64" s="64" t="s">
        <v>31</v>
      </c>
      <c r="G64" s="64">
        <v>0.4</v>
      </c>
      <c r="H64" s="64"/>
      <c r="I64" s="64">
        <v>0.4</v>
      </c>
      <c r="J64" s="64"/>
      <c r="K64" s="64">
        <v>9.8</v>
      </c>
      <c r="L64" s="64">
        <v>47</v>
      </c>
      <c r="M64" s="64">
        <v>0.03</v>
      </c>
      <c r="N64" s="64">
        <v>10</v>
      </c>
      <c r="O64" s="64">
        <v>5</v>
      </c>
      <c r="P64" s="64">
        <v>0.2</v>
      </c>
      <c r="Q64" s="64">
        <v>16</v>
      </c>
      <c r="R64" s="64">
        <v>0.4</v>
      </c>
      <c r="S64" s="64">
        <v>9</v>
      </c>
      <c r="T64" s="64">
        <v>2.2</v>
      </c>
      <c r="U64" s="15"/>
      <c r="V64" s="15"/>
      <c r="W64" s="15"/>
    </row>
    <row r="65" spans="1:23" ht="26.25" thickBot="1">
      <c r="A65" s="44" t="s">
        <v>91</v>
      </c>
      <c r="B65" s="52">
        <v>30</v>
      </c>
      <c r="C65" s="74">
        <v>1.51</v>
      </c>
      <c r="D65" s="245"/>
      <c r="E65" s="77" t="s">
        <v>31</v>
      </c>
      <c r="F65" s="64" t="s">
        <v>31</v>
      </c>
      <c r="G65" s="64">
        <v>4.8</v>
      </c>
      <c r="H65" s="64"/>
      <c r="I65" s="64">
        <v>0.3</v>
      </c>
      <c r="J65" s="64"/>
      <c r="K65" s="64">
        <v>21</v>
      </c>
      <c r="L65" s="64">
        <v>100.7</v>
      </c>
      <c r="M65" s="64">
        <v>0.6</v>
      </c>
      <c r="N65" s="64">
        <v>0</v>
      </c>
      <c r="O65" s="64">
        <v>3</v>
      </c>
      <c r="P65" s="64">
        <v>1.8</v>
      </c>
      <c r="Q65" s="64">
        <v>75</v>
      </c>
      <c r="R65" s="64">
        <v>2.3</v>
      </c>
      <c r="S65" s="64">
        <v>15</v>
      </c>
      <c r="T65" s="64">
        <v>0.6</v>
      </c>
      <c r="U65" s="15"/>
      <c r="V65" s="15"/>
      <c r="W65" s="15"/>
    </row>
    <row r="66" spans="1:23" ht="15.75" thickBot="1">
      <c r="A66" s="78" t="s">
        <v>32</v>
      </c>
      <c r="B66" s="79"/>
      <c r="C66" s="71">
        <f>SUM(C61:C65)</f>
        <v>35.3</v>
      </c>
      <c r="D66" s="71"/>
      <c r="E66" s="71"/>
      <c r="F66" s="71"/>
      <c r="G66" s="71">
        <f>SUM(G61:G65)</f>
        <v>20</v>
      </c>
      <c r="H66" s="71">
        <f aca="true" t="shared" si="4" ref="H66:T66">SUM(H61:H65)</f>
        <v>0</v>
      </c>
      <c r="I66" s="71">
        <f t="shared" si="4"/>
        <v>35.1</v>
      </c>
      <c r="J66" s="71">
        <f t="shared" si="4"/>
        <v>0</v>
      </c>
      <c r="K66" s="71">
        <f t="shared" si="4"/>
        <v>59.3</v>
      </c>
      <c r="L66" s="71">
        <f t="shared" si="4"/>
        <v>631.7</v>
      </c>
      <c r="M66" s="71">
        <f t="shared" si="4"/>
        <v>1.4100000000000001</v>
      </c>
      <c r="N66" s="71">
        <f t="shared" si="4"/>
        <v>21</v>
      </c>
      <c r="O66" s="71">
        <f t="shared" si="4"/>
        <v>8.780000000000001</v>
      </c>
      <c r="P66" s="71">
        <f t="shared" si="4"/>
        <v>2.8</v>
      </c>
      <c r="Q66" s="71">
        <f t="shared" si="4"/>
        <v>176</v>
      </c>
      <c r="R66" s="71">
        <f t="shared" si="4"/>
        <v>260.7</v>
      </c>
      <c r="S66" s="71">
        <f t="shared" si="4"/>
        <v>74</v>
      </c>
      <c r="T66" s="71">
        <f t="shared" si="4"/>
        <v>6.8999999999999995</v>
      </c>
      <c r="U66" s="15"/>
      <c r="V66" s="15"/>
      <c r="W66" s="15"/>
    </row>
    <row r="67" spans="1:23" ht="15.75" thickBot="1">
      <c r="A67" s="251" t="s">
        <v>34</v>
      </c>
      <c r="B67" s="252"/>
      <c r="C67" s="252"/>
      <c r="D67" s="252"/>
      <c r="E67" s="252"/>
      <c r="F67" s="252"/>
      <c r="G67" s="252"/>
      <c r="H67" s="252"/>
      <c r="I67" s="252"/>
      <c r="J67" s="252"/>
      <c r="K67" s="252"/>
      <c r="L67" s="252"/>
      <c r="M67" s="252"/>
      <c r="N67" s="252"/>
      <c r="O67" s="252"/>
      <c r="P67" s="252"/>
      <c r="Q67" s="252"/>
      <c r="R67" s="252"/>
      <c r="S67" s="252"/>
      <c r="T67" s="253"/>
      <c r="U67" s="15"/>
      <c r="V67" s="15"/>
      <c r="W67" s="15"/>
    </row>
    <row r="68" spans="1:23" ht="15.75" thickBot="1">
      <c r="A68" s="73" t="s">
        <v>121</v>
      </c>
      <c r="B68" s="50">
        <v>30</v>
      </c>
      <c r="C68" s="59">
        <v>2.36</v>
      </c>
      <c r="D68" s="74"/>
      <c r="E68" s="64" t="s">
        <v>31</v>
      </c>
      <c r="F68" s="64" t="s">
        <v>31</v>
      </c>
      <c r="G68" s="61">
        <v>0.78</v>
      </c>
      <c r="H68" s="61"/>
      <c r="I68" s="61">
        <v>3.12</v>
      </c>
      <c r="J68" s="61"/>
      <c r="K68" s="61">
        <v>6.96</v>
      </c>
      <c r="L68" s="61">
        <v>57.4</v>
      </c>
      <c r="M68" s="61">
        <v>0.012</v>
      </c>
      <c r="N68" s="61">
        <v>3.54</v>
      </c>
      <c r="O68" s="61">
        <v>48</v>
      </c>
      <c r="P68" s="50">
        <v>0.18</v>
      </c>
      <c r="Q68" s="65">
        <v>25.56</v>
      </c>
      <c r="R68" s="50">
        <v>0.2</v>
      </c>
      <c r="S68" s="50">
        <v>9</v>
      </c>
      <c r="T68" s="52">
        <v>0.84</v>
      </c>
      <c r="U68" s="15"/>
      <c r="V68" s="15"/>
      <c r="W68" s="15"/>
    </row>
    <row r="69" spans="1:23" ht="15.75" thickBot="1">
      <c r="A69" s="73" t="s">
        <v>94</v>
      </c>
      <c r="B69" s="50">
        <v>250</v>
      </c>
      <c r="C69" s="74">
        <v>8.3</v>
      </c>
      <c r="D69" s="74"/>
      <c r="E69" s="64">
        <v>2008</v>
      </c>
      <c r="F69" s="64">
        <v>95</v>
      </c>
      <c r="G69" s="52">
        <v>3</v>
      </c>
      <c r="H69" s="52"/>
      <c r="I69" s="52">
        <v>4.2</v>
      </c>
      <c r="J69" s="52"/>
      <c r="K69" s="52">
        <v>10.2</v>
      </c>
      <c r="L69" s="52">
        <v>91</v>
      </c>
      <c r="M69" s="52">
        <v>0.08</v>
      </c>
      <c r="N69" s="52">
        <v>11</v>
      </c>
      <c r="O69" s="52">
        <v>0.22</v>
      </c>
      <c r="P69" s="52">
        <v>0.2</v>
      </c>
      <c r="Q69" s="52">
        <v>30</v>
      </c>
      <c r="R69" s="64">
        <v>53</v>
      </c>
      <c r="S69" s="64">
        <v>22</v>
      </c>
      <c r="T69" s="64">
        <v>0.8</v>
      </c>
      <c r="U69" s="15"/>
      <c r="V69" s="15"/>
      <c r="W69" s="15"/>
    </row>
    <row r="70" spans="1:23" ht="15.75" thickBot="1">
      <c r="A70" s="73" t="s">
        <v>43</v>
      </c>
      <c r="B70" s="50" t="s">
        <v>141</v>
      </c>
      <c r="C70" s="59">
        <v>23.19</v>
      </c>
      <c r="D70" s="74"/>
      <c r="E70" s="64">
        <v>2009</v>
      </c>
      <c r="F70" s="64">
        <v>422</v>
      </c>
      <c r="G70" s="61">
        <v>13.4</v>
      </c>
      <c r="H70" s="61"/>
      <c r="I70" s="61">
        <v>9.6</v>
      </c>
      <c r="J70" s="61"/>
      <c r="K70" s="61">
        <v>5.9</v>
      </c>
      <c r="L70" s="61">
        <v>163</v>
      </c>
      <c r="M70" s="61">
        <v>0.19</v>
      </c>
      <c r="N70" s="61">
        <v>13</v>
      </c>
      <c r="O70" s="61">
        <v>5.58</v>
      </c>
      <c r="P70" s="50">
        <v>3.2</v>
      </c>
      <c r="Q70" s="65">
        <v>14</v>
      </c>
      <c r="R70" s="52">
        <v>231</v>
      </c>
      <c r="S70" s="50">
        <v>15</v>
      </c>
      <c r="T70" s="52">
        <v>5</v>
      </c>
      <c r="U70" s="15"/>
      <c r="V70" s="15"/>
      <c r="W70" s="15"/>
    </row>
    <row r="71" spans="1:23" ht="15.75" thickBot="1">
      <c r="A71" s="73" t="s">
        <v>44</v>
      </c>
      <c r="B71" s="50">
        <v>150</v>
      </c>
      <c r="C71" s="59">
        <v>4.15</v>
      </c>
      <c r="D71" s="74"/>
      <c r="E71" s="64">
        <v>2008</v>
      </c>
      <c r="F71" s="64">
        <v>325</v>
      </c>
      <c r="G71" s="52">
        <v>3.7</v>
      </c>
      <c r="H71" s="52"/>
      <c r="I71" s="52">
        <v>6.3</v>
      </c>
      <c r="J71" s="52"/>
      <c r="K71" s="52">
        <v>32.8</v>
      </c>
      <c r="L71" s="52">
        <v>203</v>
      </c>
      <c r="M71" s="52">
        <v>0.02</v>
      </c>
      <c r="N71" s="52">
        <v>0</v>
      </c>
      <c r="O71" s="52">
        <v>0.05</v>
      </c>
      <c r="P71" s="52">
        <v>0.3</v>
      </c>
      <c r="Q71" s="52">
        <v>3</v>
      </c>
      <c r="R71" s="50">
        <v>61</v>
      </c>
      <c r="S71" s="50">
        <v>19</v>
      </c>
      <c r="T71" s="52">
        <v>0.6</v>
      </c>
      <c r="U71" s="15"/>
      <c r="V71" s="15"/>
      <c r="W71" s="15"/>
    </row>
    <row r="72" spans="1:23" ht="15.75" thickBot="1">
      <c r="A72" s="66" t="s">
        <v>108</v>
      </c>
      <c r="B72" s="50">
        <v>200</v>
      </c>
      <c r="C72" s="51">
        <v>2.72</v>
      </c>
      <c r="D72" s="244"/>
      <c r="E72" s="67">
        <v>2008</v>
      </c>
      <c r="F72" s="64">
        <v>436</v>
      </c>
      <c r="G72" s="61">
        <v>0.1</v>
      </c>
      <c r="H72" s="61"/>
      <c r="I72" s="61">
        <v>0.1</v>
      </c>
      <c r="J72" s="61"/>
      <c r="K72" s="61">
        <v>27.9</v>
      </c>
      <c r="L72" s="61">
        <v>113</v>
      </c>
      <c r="M72" s="61">
        <v>0.01</v>
      </c>
      <c r="N72" s="61">
        <v>2</v>
      </c>
      <c r="O72" s="61">
        <v>0</v>
      </c>
      <c r="P72" s="50">
        <v>0.1</v>
      </c>
      <c r="Q72" s="65">
        <v>5</v>
      </c>
      <c r="R72" s="50">
        <v>8</v>
      </c>
      <c r="S72" s="50">
        <v>2</v>
      </c>
      <c r="T72" s="52">
        <v>0.4</v>
      </c>
      <c r="U72" s="15"/>
      <c r="V72" s="15"/>
      <c r="W72" s="15"/>
    </row>
    <row r="73" spans="1:23" ht="26.25" thickBot="1">
      <c r="A73" s="44" t="s">
        <v>91</v>
      </c>
      <c r="B73" s="50">
        <v>30</v>
      </c>
      <c r="C73" s="59">
        <v>1.51</v>
      </c>
      <c r="D73" s="74"/>
      <c r="E73" s="64" t="s">
        <v>31</v>
      </c>
      <c r="F73" s="64" t="s">
        <v>31</v>
      </c>
      <c r="G73" s="64">
        <v>4.8</v>
      </c>
      <c r="H73" s="64"/>
      <c r="I73" s="64">
        <v>0.3</v>
      </c>
      <c r="J73" s="64"/>
      <c r="K73" s="64">
        <v>21</v>
      </c>
      <c r="L73" s="64">
        <v>100.7</v>
      </c>
      <c r="M73" s="64">
        <v>0.6</v>
      </c>
      <c r="N73" s="64">
        <v>0</v>
      </c>
      <c r="O73" s="64">
        <v>3</v>
      </c>
      <c r="P73" s="64">
        <v>1.8</v>
      </c>
      <c r="Q73" s="64">
        <v>75</v>
      </c>
      <c r="R73" s="64">
        <v>2.3</v>
      </c>
      <c r="S73" s="64">
        <v>15</v>
      </c>
      <c r="T73" s="64">
        <v>0.6</v>
      </c>
      <c r="U73" s="15"/>
      <c r="V73" s="15"/>
      <c r="W73" s="15"/>
    </row>
    <row r="74" spans="1:23" ht="15.75" thickBot="1">
      <c r="A74" s="76" t="s">
        <v>32</v>
      </c>
      <c r="B74" s="50"/>
      <c r="C74" s="71">
        <f>SUM(C68:C73)</f>
        <v>42.23</v>
      </c>
      <c r="D74" s="71"/>
      <c r="E74" s="71"/>
      <c r="F74" s="71"/>
      <c r="G74" s="71">
        <f>SUM(G68:G73)</f>
        <v>25.78</v>
      </c>
      <c r="H74" s="71">
        <f aca="true" t="shared" si="5" ref="H74:T74">SUM(H68:H73)</f>
        <v>0</v>
      </c>
      <c r="I74" s="71">
        <f t="shared" si="5"/>
        <v>23.620000000000005</v>
      </c>
      <c r="J74" s="71">
        <f t="shared" si="5"/>
        <v>0</v>
      </c>
      <c r="K74" s="71">
        <f t="shared" si="5"/>
        <v>104.75999999999999</v>
      </c>
      <c r="L74" s="71">
        <f t="shared" si="5"/>
        <v>728.1</v>
      </c>
      <c r="M74" s="71">
        <f t="shared" si="5"/>
        <v>0.912</v>
      </c>
      <c r="N74" s="71">
        <f t="shared" si="5"/>
        <v>29.54</v>
      </c>
      <c r="O74" s="71">
        <f t="shared" si="5"/>
        <v>56.849999999999994</v>
      </c>
      <c r="P74" s="71">
        <f t="shared" si="5"/>
        <v>5.78</v>
      </c>
      <c r="Q74" s="71">
        <f t="shared" si="5"/>
        <v>152.56</v>
      </c>
      <c r="R74" s="71">
        <f t="shared" si="5"/>
        <v>355.5</v>
      </c>
      <c r="S74" s="71">
        <f t="shared" si="5"/>
        <v>82</v>
      </c>
      <c r="T74" s="71">
        <f t="shared" si="5"/>
        <v>8.24</v>
      </c>
      <c r="U74" s="15"/>
      <c r="V74" s="15"/>
      <c r="W74" s="15"/>
    </row>
    <row r="75" spans="1:23" ht="15.75" thickBot="1">
      <c r="A75" s="251" t="s">
        <v>130</v>
      </c>
      <c r="B75" s="252"/>
      <c r="C75" s="252"/>
      <c r="D75" s="252"/>
      <c r="E75" s="252"/>
      <c r="F75" s="252"/>
      <c r="G75" s="252"/>
      <c r="H75" s="252"/>
      <c r="I75" s="252"/>
      <c r="J75" s="252"/>
      <c r="K75" s="252"/>
      <c r="L75" s="252"/>
      <c r="M75" s="252"/>
      <c r="N75" s="252"/>
      <c r="O75" s="252"/>
      <c r="P75" s="252"/>
      <c r="Q75" s="252"/>
      <c r="R75" s="252"/>
      <c r="S75" s="252"/>
      <c r="T75" s="253"/>
      <c r="U75" s="15"/>
      <c r="V75" s="15"/>
      <c r="W75" s="15"/>
    </row>
    <row r="76" spans="1:23" ht="15.75" thickBot="1">
      <c r="A76" s="80" t="s">
        <v>133</v>
      </c>
      <c r="B76" s="50">
        <v>100</v>
      </c>
      <c r="C76" s="59">
        <v>2.98</v>
      </c>
      <c r="D76" s="59"/>
      <c r="E76" s="59">
        <v>2008</v>
      </c>
      <c r="F76" s="81">
        <v>469</v>
      </c>
      <c r="G76" s="59">
        <v>7.5</v>
      </c>
      <c r="H76" s="59"/>
      <c r="I76" s="59">
        <v>9.8</v>
      </c>
      <c r="J76" s="59"/>
      <c r="K76" s="59">
        <v>64.4</v>
      </c>
      <c r="L76" s="59">
        <v>417</v>
      </c>
      <c r="M76" s="59">
        <v>0.08</v>
      </c>
      <c r="N76" s="59">
        <v>0</v>
      </c>
      <c r="O76" s="59">
        <v>11</v>
      </c>
      <c r="P76" s="59">
        <v>3.5</v>
      </c>
      <c r="Q76" s="59">
        <v>29</v>
      </c>
      <c r="R76" s="59">
        <v>90</v>
      </c>
      <c r="S76" s="59">
        <v>20</v>
      </c>
      <c r="T76" s="59">
        <v>2.1</v>
      </c>
      <c r="U76" s="15"/>
      <c r="V76" s="15"/>
      <c r="W76" s="15"/>
    </row>
    <row r="77" spans="1:23" ht="26.25" thickBot="1">
      <c r="A77" s="80" t="s">
        <v>200</v>
      </c>
      <c r="B77" s="50">
        <v>200</v>
      </c>
      <c r="C77" s="59">
        <v>17.05</v>
      </c>
      <c r="D77" s="74"/>
      <c r="E77" s="64" t="s">
        <v>31</v>
      </c>
      <c r="F77" s="64" t="s">
        <v>31</v>
      </c>
      <c r="G77" s="59">
        <v>0.2</v>
      </c>
      <c r="H77" s="59"/>
      <c r="I77" s="59">
        <v>0.1</v>
      </c>
      <c r="J77" s="59"/>
      <c r="K77" s="59">
        <v>15</v>
      </c>
      <c r="L77" s="59">
        <v>60</v>
      </c>
      <c r="M77" s="59">
        <v>0</v>
      </c>
      <c r="N77" s="59">
        <v>0</v>
      </c>
      <c r="O77" s="59">
        <v>0</v>
      </c>
      <c r="P77" s="59">
        <v>0</v>
      </c>
      <c r="Q77" s="59">
        <v>4.86</v>
      </c>
      <c r="R77" s="59">
        <v>7.8</v>
      </c>
      <c r="S77" s="59">
        <v>3.9</v>
      </c>
      <c r="T77" s="59">
        <v>0.97</v>
      </c>
      <c r="U77" s="15"/>
      <c r="V77" s="15"/>
      <c r="W77" s="15"/>
    </row>
    <row r="78" spans="1:23" ht="15.75" thickBot="1">
      <c r="A78" s="49" t="s">
        <v>30</v>
      </c>
      <c r="B78" s="50">
        <v>100</v>
      </c>
      <c r="C78" s="51">
        <v>7.44</v>
      </c>
      <c r="D78" s="51"/>
      <c r="E78" s="52" t="s">
        <v>31</v>
      </c>
      <c r="F78" s="52" t="s">
        <v>31</v>
      </c>
      <c r="G78" s="52">
        <v>0.9</v>
      </c>
      <c r="H78" s="52"/>
      <c r="I78" s="52">
        <v>0.2</v>
      </c>
      <c r="J78" s="52"/>
      <c r="K78" s="52">
        <v>8.1</v>
      </c>
      <c r="L78" s="52">
        <v>43</v>
      </c>
      <c r="M78" s="52">
        <v>0.04</v>
      </c>
      <c r="N78" s="52">
        <v>60</v>
      </c>
      <c r="O78" s="52">
        <v>8</v>
      </c>
      <c r="P78" s="52">
        <v>0.2</v>
      </c>
      <c r="Q78" s="52">
        <v>34</v>
      </c>
      <c r="R78" s="52">
        <v>0.3</v>
      </c>
      <c r="S78" s="52">
        <v>13</v>
      </c>
      <c r="T78" s="52">
        <v>0.3</v>
      </c>
      <c r="U78" s="15"/>
      <c r="V78" s="15"/>
      <c r="W78" s="15"/>
    </row>
    <row r="79" spans="1:23" ht="15.75" thickBot="1">
      <c r="A79" s="69" t="s">
        <v>32</v>
      </c>
      <c r="B79" s="50"/>
      <c r="C79" s="71">
        <f>SUM(C76:C78)</f>
        <v>27.470000000000002</v>
      </c>
      <c r="D79" s="71"/>
      <c r="E79" s="71"/>
      <c r="F79" s="71"/>
      <c r="G79" s="71">
        <f aca="true" t="shared" si="6" ref="G79:T79">SUM(G76:G78)</f>
        <v>8.6</v>
      </c>
      <c r="H79" s="71">
        <f t="shared" si="6"/>
        <v>0</v>
      </c>
      <c r="I79" s="71">
        <f t="shared" si="6"/>
        <v>10.1</v>
      </c>
      <c r="J79" s="71">
        <f t="shared" si="6"/>
        <v>0</v>
      </c>
      <c r="K79" s="71">
        <f t="shared" si="6"/>
        <v>87.5</v>
      </c>
      <c r="L79" s="71">
        <f t="shared" si="6"/>
        <v>520</v>
      </c>
      <c r="M79" s="71">
        <f t="shared" si="6"/>
        <v>0.12</v>
      </c>
      <c r="N79" s="71">
        <f t="shared" si="6"/>
        <v>60</v>
      </c>
      <c r="O79" s="71">
        <f t="shared" si="6"/>
        <v>19</v>
      </c>
      <c r="P79" s="71">
        <f t="shared" si="6"/>
        <v>3.7</v>
      </c>
      <c r="Q79" s="71">
        <f t="shared" si="6"/>
        <v>67.86</v>
      </c>
      <c r="R79" s="71">
        <f t="shared" si="6"/>
        <v>98.1</v>
      </c>
      <c r="S79" s="71">
        <f t="shared" si="6"/>
        <v>36.9</v>
      </c>
      <c r="T79" s="71">
        <f t="shared" si="6"/>
        <v>3.37</v>
      </c>
      <c r="U79" s="15"/>
      <c r="V79" s="15"/>
      <c r="W79" s="15"/>
    </row>
    <row r="80" spans="1:23" ht="15.75" thickBot="1">
      <c r="A80" s="82" t="s">
        <v>37</v>
      </c>
      <c r="B80" s="70"/>
      <c r="C80" s="71">
        <f>C79+C74+C66</f>
        <v>105</v>
      </c>
      <c r="D80" s="71"/>
      <c r="E80" s="71"/>
      <c r="F80" s="71"/>
      <c r="G80" s="71">
        <f aca="true" t="shared" si="7" ref="G80:T80">G79+G74+G66</f>
        <v>54.38</v>
      </c>
      <c r="H80" s="71">
        <f t="shared" si="7"/>
        <v>0</v>
      </c>
      <c r="I80" s="71">
        <f t="shared" si="7"/>
        <v>68.82000000000001</v>
      </c>
      <c r="J80" s="71">
        <f t="shared" si="7"/>
        <v>0</v>
      </c>
      <c r="K80" s="71">
        <f t="shared" si="7"/>
        <v>251.56</v>
      </c>
      <c r="L80" s="71">
        <f t="shared" si="7"/>
        <v>1879.8</v>
      </c>
      <c r="M80" s="71">
        <f t="shared" si="7"/>
        <v>2.442</v>
      </c>
      <c r="N80" s="71">
        <f t="shared" si="7"/>
        <v>110.53999999999999</v>
      </c>
      <c r="O80" s="71">
        <f t="shared" si="7"/>
        <v>84.63</v>
      </c>
      <c r="P80" s="71">
        <f t="shared" si="7"/>
        <v>12.280000000000001</v>
      </c>
      <c r="Q80" s="71">
        <f t="shared" si="7"/>
        <v>396.42</v>
      </c>
      <c r="R80" s="71">
        <f t="shared" si="7"/>
        <v>714.3</v>
      </c>
      <c r="S80" s="71">
        <f t="shared" si="7"/>
        <v>192.9</v>
      </c>
      <c r="T80" s="71">
        <f t="shared" si="7"/>
        <v>18.509999999999998</v>
      </c>
      <c r="U80" s="15"/>
      <c r="V80" s="15"/>
      <c r="W80" s="15"/>
    </row>
    <row r="81" spans="1:23" ht="15.75" thickBot="1">
      <c r="A81" s="113"/>
      <c r="B81" s="114"/>
      <c r="C81" s="113"/>
      <c r="D81" s="113"/>
      <c r="E81" s="65"/>
      <c r="F81" s="115"/>
      <c r="G81" s="116"/>
      <c r="H81" s="117"/>
      <c r="I81" s="118"/>
      <c r="J81" s="119"/>
      <c r="K81" s="120"/>
      <c r="L81" s="113"/>
      <c r="M81" s="53"/>
      <c r="N81" s="53"/>
      <c r="O81" s="53"/>
      <c r="P81" s="53"/>
      <c r="Q81" s="53"/>
      <c r="R81" s="53"/>
      <c r="S81" s="53"/>
      <c r="T81" s="53"/>
      <c r="U81" s="15"/>
      <c r="V81" s="15"/>
      <c r="W81" s="15"/>
    </row>
    <row r="82" spans="1:23" ht="15">
      <c r="A82" s="4"/>
      <c r="B82" s="29"/>
      <c r="C82" s="30"/>
      <c r="D82" s="30"/>
      <c r="E82" s="31"/>
      <c r="F82" s="28"/>
      <c r="G82" s="27"/>
      <c r="H82" s="27"/>
      <c r="I82" s="27"/>
      <c r="J82" s="32"/>
      <c r="K82" s="29"/>
      <c r="L82" s="28"/>
      <c r="M82" s="28"/>
      <c r="N82" s="28"/>
      <c r="O82" s="28"/>
      <c r="P82" s="28"/>
      <c r="Q82" s="28"/>
      <c r="R82" s="28"/>
      <c r="S82" s="28"/>
      <c r="T82" s="28"/>
      <c r="U82" s="33"/>
      <c r="V82" s="15"/>
      <c r="W82" s="15"/>
    </row>
    <row r="83" spans="1:23" ht="18" customHeight="1">
      <c r="A83" s="43" t="s">
        <v>162</v>
      </c>
      <c r="B83" s="29"/>
      <c r="C83" s="30"/>
      <c r="D83" s="30"/>
      <c r="E83" s="31"/>
      <c r="F83" s="28"/>
      <c r="G83" s="27"/>
      <c r="H83" s="27"/>
      <c r="I83" s="27"/>
      <c r="J83" s="32"/>
      <c r="K83" s="29"/>
      <c r="L83" s="28"/>
      <c r="M83" s="28"/>
      <c r="N83" s="28"/>
      <c r="O83" s="28"/>
      <c r="P83" s="28"/>
      <c r="Q83" s="28"/>
      <c r="R83" s="28"/>
      <c r="S83" s="28"/>
      <c r="T83" s="28"/>
      <c r="U83" s="33"/>
      <c r="V83" s="15"/>
      <c r="W83" s="15"/>
    </row>
    <row r="84" spans="1:23" ht="18" customHeight="1">
      <c r="A84" s="43" t="s">
        <v>161</v>
      </c>
      <c r="B84" s="29"/>
      <c r="C84" s="30"/>
      <c r="D84" s="30"/>
      <c r="E84" s="31"/>
      <c r="F84" s="28"/>
      <c r="G84" s="27"/>
      <c r="H84" s="27"/>
      <c r="I84" s="27"/>
      <c r="J84" s="32"/>
      <c r="K84" s="29"/>
      <c r="L84" s="28"/>
      <c r="M84" s="28"/>
      <c r="N84" s="28"/>
      <c r="O84" s="28"/>
      <c r="P84" s="28"/>
      <c r="Q84" s="28"/>
      <c r="R84" s="28"/>
      <c r="S84" s="28"/>
      <c r="T84" s="28"/>
      <c r="U84" s="33"/>
      <c r="V84" s="15"/>
      <c r="W84" s="15"/>
    </row>
    <row r="85" spans="1:23" ht="15.75">
      <c r="A85" s="274" t="s">
        <v>157</v>
      </c>
      <c r="B85" s="274"/>
      <c r="C85" s="25"/>
      <c r="D85" s="25"/>
      <c r="E85" s="25"/>
      <c r="F85" s="25"/>
      <c r="G85" s="25"/>
      <c r="H85" s="25"/>
      <c r="I85" s="25"/>
      <c r="J85" s="25"/>
      <c r="K85" s="25"/>
      <c r="L85" s="25"/>
      <c r="M85" s="275" t="s">
        <v>158</v>
      </c>
      <c r="N85" s="275"/>
      <c r="O85" s="275"/>
      <c r="P85" s="275"/>
      <c r="Q85" s="275"/>
      <c r="R85" s="275"/>
      <c r="S85" s="275"/>
      <c r="T85" s="25"/>
      <c r="U85" s="33"/>
      <c r="V85" s="15"/>
      <c r="W85" s="15"/>
    </row>
    <row r="86" spans="1:23" ht="15">
      <c r="A86" s="25"/>
      <c r="B86" s="25"/>
      <c r="C86" s="25"/>
      <c r="D86" s="25"/>
      <c r="E86" s="25"/>
      <c r="F86" s="25"/>
      <c r="G86" s="25"/>
      <c r="H86" s="25"/>
      <c r="I86" s="25"/>
      <c r="J86" s="25"/>
      <c r="K86" s="25"/>
      <c r="L86" s="25"/>
      <c r="M86" s="25"/>
      <c r="N86" s="25"/>
      <c r="O86" s="25"/>
      <c r="P86" s="25"/>
      <c r="Q86" s="25"/>
      <c r="R86" s="25"/>
      <c r="S86" s="25"/>
      <c r="T86" s="25"/>
      <c r="U86" s="33"/>
      <c r="V86" s="15"/>
      <c r="W86" s="15"/>
    </row>
    <row r="87" spans="1:23" ht="15.75">
      <c r="A87" s="25"/>
      <c r="B87" s="25"/>
      <c r="C87" s="25"/>
      <c r="D87" s="25"/>
      <c r="E87" s="25"/>
      <c r="F87" s="25"/>
      <c r="G87" s="25"/>
      <c r="H87" s="25"/>
      <c r="I87" s="25"/>
      <c r="J87" s="25"/>
      <c r="K87" s="25"/>
      <c r="L87" s="25"/>
      <c r="M87" s="274" t="s">
        <v>159</v>
      </c>
      <c r="N87" s="274"/>
      <c r="O87" s="274"/>
      <c r="P87" s="274"/>
      <c r="Q87" s="274"/>
      <c r="R87" s="274"/>
      <c r="S87" s="274"/>
      <c r="T87" s="25"/>
      <c r="U87" s="33"/>
      <c r="V87" s="15"/>
      <c r="W87" s="15"/>
    </row>
    <row r="88" spans="1:23" ht="15">
      <c r="A88" s="25"/>
      <c r="B88" s="25"/>
      <c r="C88" s="25"/>
      <c r="D88" s="25"/>
      <c r="E88" s="25"/>
      <c r="F88" s="25"/>
      <c r="G88" s="25"/>
      <c r="H88" s="25"/>
      <c r="I88" s="25"/>
      <c r="J88" s="25"/>
      <c r="K88" s="25"/>
      <c r="L88" s="25"/>
      <c r="M88" s="25"/>
      <c r="N88" s="25"/>
      <c r="O88" s="25"/>
      <c r="P88" s="25"/>
      <c r="Q88" s="25"/>
      <c r="R88" s="25"/>
      <c r="S88" s="25"/>
      <c r="T88" s="25"/>
      <c r="U88" s="33"/>
      <c r="V88" s="15"/>
      <c r="W88" s="15"/>
    </row>
    <row r="89" spans="1:23" ht="30.75" customHeight="1">
      <c r="A89" s="276" t="s">
        <v>208</v>
      </c>
      <c r="B89" s="276"/>
      <c r="C89" s="276"/>
      <c r="D89" s="276"/>
      <c r="E89" s="276"/>
      <c r="F89" s="276"/>
      <c r="G89" s="276"/>
      <c r="H89" s="276"/>
      <c r="I89" s="276"/>
      <c r="J89" s="276"/>
      <c r="K89" s="276"/>
      <c r="L89" s="276"/>
      <c r="M89" s="276"/>
      <c r="N89" s="276"/>
      <c r="O89" s="276"/>
      <c r="P89" s="276"/>
      <c r="Q89" s="276"/>
      <c r="R89" s="276"/>
      <c r="S89" s="276"/>
      <c r="T89" s="276"/>
      <c r="U89" s="33"/>
      <c r="V89" s="15"/>
      <c r="W89" s="15"/>
    </row>
    <row r="90" spans="1:23" ht="15">
      <c r="A90" s="25"/>
      <c r="B90" s="25"/>
      <c r="C90" s="25"/>
      <c r="D90" s="25"/>
      <c r="E90" s="25"/>
      <c r="F90" s="25"/>
      <c r="G90" s="25"/>
      <c r="H90" s="25"/>
      <c r="I90" s="25"/>
      <c r="J90" s="25"/>
      <c r="K90" s="25"/>
      <c r="L90" s="25"/>
      <c r="M90" s="25"/>
      <c r="N90" s="25"/>
      <c r="O90" s="25"/>
      <c r="P90" s="25"/>
      <c r="Q90" s="25"/>
      <c r="R90" s="25"/>
      <c r="S90" s="25"/>
      <c r="T90" s="25"/>
      <c r="U90" s="33"/>
      <c r="V90" s="15"/>
      <c r="W90" s="15"/>
    </row>
    <row r="91" spans="1:23" ht="15">
      <c r="A91" s="275" t="s">
        <v>160</v>
      </c>
      <c r="B91" s="275"/>
      <c r="C91" s="275"/>
      <c r="D91" s="275"/>
      <c r="E91" s="275"/>
      <c r="F91" s="275"/>
      <c r="G91" s="275"/>
      <c r="H91" s="275"/>
      <c r="I91" s="275"/>
      <c r="J91" s="275"/>
      <c r="K91" s="275"/>
      <c r="L91" s="275"/>
      <c r="M91" s="275"/>
      <c r="N91" s="275"/>
      <c r="O91" s="275"/>
      <c r="P91" s="275"/>
      <c r="Q91" s="275"/>
      <c r="R91" s="275"/>
      <c r="S91" s="275"/>
      <c r="T91" s="275"/>
      <c r="U91" s="33"/>
      <c r="V91" s="15"/>
      <c r="W91" s="15"/>
    </row>
    <row r="92" spans="1:23" ht="15.75" thickBot="1">
      <c r="A92" s="28"/>
      <c r="B92" s="29"/>
      <c r="C92" s="30"/>
      <c r="D92" s="30"/>
      <c r="E92" s="31"/>
      <c r="F92" s="28"/>
      <c r="G92" s="27"/>
      <c r="H92" s="27"/>
      <c r="I92" s="27"/>
      <c r="J92" s="32"/>
      <c r="K92" s="29"/>
      <c r="L92" s="28"/>
      <c r="M92" s="28"/>
      <c r="N92" s="28"/>
      <c r="O92" s="28"/>
      <c r="P92" s="28"/>
      <c r="Q92" s="28"/>
      <c r="R92" s="28"/>
      <c r="S92" s="28"/>
      <c r="T92" s="28"/>
      <c r="U92" s="33"/>
      <c r="V92" s="15"/>
      <c r="W92" s="15"/>
    </row>
    <row r="93" spans="1:23" ht="15">
      <c r="A93" s="261" t="s">
        <v>0</v>
      </c>
      <c r="B93" s="24" t="s">
        <v>1</v>
      </c>
      <c r="C93" s="2" t="s">
        <v>2</v>
      </c>
      <c r="D93" s="2"/>
      <c r="E93" s="277" t="s">
        <v>3</v>
      </c>
      <c r="F93" s="280" t="s">
        <v>4</v>
      </c>
      <c r="G93" s="283" t="s">
        <v>5</v>
      </c>
      <c r="H93" s="284"/>
      <c r="I93" s="264" t="s">
        <v>6</v>
      </c>
      <c r="J93" s="266"/>
      <c r="K93" s="3" t="s">
        <v>7</v>
      </c>
      <c r="L93" s="261" t="s">
        <v>8</v>
      </c>
      <c r="M93" s="264" t="s">
        <v>9</v>
      </c>
      <c r="N93" s="265"/>
      <c r="O93" s="265"/>
      <c r="P93" s="266"/>
      <c r="Q93" s="267" t="s">
        <v>10</v>
      </c>
      <c r="R93" s="265"/>
      <c r="S93" s="265"/>
      <c r="T93" s="266"/>
      <c r="U93" s="33"/>
      <c r="V93" s="15"/>
      <c r="W93" s="15"/>
    </row>
    <row r="94" spans="1:23" ht="15.75" thickBot="1">
      <c r="A94" s="262"/>
      <c r="B94" s="4" t="s">
        <v>11</v>
      </c>
      <c r="C94" s="268"/>
      <c r="D94" s="239"/>
      <c r="E94" s="278"/>
      <c r="F94" s="281"/>
      <c r="G94" s="285"/>
      <c r="H94" s="286"/>
      <c r="I94" s="287"/>
      <c r="J94" s="288"/>
      <c r="K94" s="5" t="s">
        <v>11</v>
      </c>
      <c r="L94" s="262"/>
      <c r="M94" s="270" t="s">
        <v>12</v>
      </c>
      <c r="N94" s="271"/>
      <c r="O94" s="271"/>
      <c r="P94" s="272"/>
      <c r="Q94" s="273" t="s">
        <v>13</v>
      </c>
      <c r="R94" s="271"/>
      <c r="S94" s="271"/>
      <c r="T94" s="272"/>
      <c r="U94" s="33"/>
      <c r="V94" s="15"/>
      <c r="W94" s="15"/>
    </row>
    <row r="95" spans="1:23" ht="67.5" customHeight="1">
      <c r="A95" s="262"/>
      <c r="B95" s="254"/>
      <c r="C95" s="268"/>
      <c r="D95" s="239"/>
      <c r="E95" s="278"/>
      <c r="F95" s="281"/>
      <c r="G95" s="5" t="s">
        <v>14</v>
      </c>
      <c r="H95" s="6" t="s">
        <v>15</v>
      </c>
      <c r="I95" s="5" t="s">
        <v>14</v>
      </c>
      <c r="J95" s="256" t="s">
        <v>16</v>
      </c>
      <c r="K95" s="259"/>
      <c r="L95" s="262"/>
      <c r="M95" s="261" t="s">
        <v>17</v>
      </c>
      <c r="N95" s="261" t="s">
        <v>18</v>
      </c>
      <c r="O95" s="261" t="s">
        <v>19</v>
      </c>
      <c r="P95" s="261" t="s">
        <v>20</v>
      </c>
      <c r="Q95" s="261" t="s">
        <v>21</v>
      </c>
      <c r="R95" s="261" t="s">
        <v>22</v>
      </c>
      <c r="S95" s="261" t="s">
        <v>23</v>
      </c>
      <c r="T95" s="261" t="s">
        <v>24</v>
      </c>
      <c r="U95" s="33"/>
      <c r="V95" s="15"/>
      <c r="W95" s="15"/>
    </row>
    <row r="96" spans="1:23" ht="15" customHeight="1" thickBot="1">
      <c r="A96" s="262"/>
      <c r="B96" s="254"/>
      <c r="C96" s="268"/>
      <c r="D96" s="239"/>
      <c r="E96" s="278"/>
      <c r="F96" s="281"/>
      <c r="G96" s="5" t="s">
        <v>11</v>
      </c>
      <c r="H96" s="6" t="s">
        <v>25</v>
      </c>
      <c r="I96" s="5" t="s">
        <v>11</v>
      </c>
      <c r="J96" s="257"/>
      <c r="K96" s="259"/>
      <c r="L96" s="262"/>
      <c r="M96" s="262"/>
      <c r="N96" s="262"/>
      <c r="O96" s="262"/>
      <c r="P96" s="262"/>
      <c r="Q96" s="262"/>
      <c r="R96" s="262"/>
      <c r="S96" s="262"/>
      <c r="T96" s="262"/>
      <c r="U96" s="33"/>
      <c r="V96" s="15"/>
      <c r="W96" s="15"/>
    </row>
    <row r="97" spans="1:23" ht="15.75" hidden="1" thickBot="1">
      <c r="A97" s="262"/>
      <c r="B97" s="254"/>
      <c r="C97" s="268"/>
      <c r="D97" s="239"/>
      <c r="E97" s="278"/>
      <c r="F97" s="281"/>
      <c r="G97" s="7"/>
      <c r="H97" s="8" t="s">
        <v>11</v>
      </c>
      <c r="I97" s="7"/>
      <c r="J97" s="257"/>
      <c r="K97" s="259"/>
      <c r="L97" s="262"/>
      <c r="M97" s="262"/>
      <c r="N97" s="262"/>
      <c r="O97" s="262"/>
      <c r="P97" s="262"/>
      <c r="Q97" s="262"/>
      <c r="R97" s="262"/>
      <c r="S97" s="262"/>
      <c r="T97" s="262"/>
      <c r="U97" s="33"/>
      <c r="V97" s="15"/>
      <c r="W97" s="15"/>
    </row>
    <row r="98" spans="1:23" ht="15.75" hidden="1" thickBot="1">
      <c r="A98" s="263"/>
      <c r="B98" s="255"/>
      <c r="C98" s="269"/>
      <c r="D98" s="18"/>
      <c r="E98" s="279"/>
      <c r="F98" s="282"/>
      <c r="G98" s="9"/>
      <c r="H98" s="7"/>
      <c r="I98" s="7"/>
      <c r="J98" s="258"/>
      <c r="K98" s="260"/>
      <c r="L98" s="263"/>
      <c r="M98" s="5"/>
      <c r="N98" s="5"/>
      <c r="O98" s="5"/>
      <c r="P98" s="5"/>
      <c r="Q98" s="5"/>
      <c r="R98" s="5"/>
      <c r="S98" s="5"/>
      <c r="T98" s="5"/>
      <c r="U98" s="33"/>
      <c r="V98" s="15"/>
      <c r="W98" s="15"/>
    </row>
    <row r="99" spans="1:23" ht="15.75" thickBot="1">
      <c r="A99" s="251" t="s">
        <v>46</v>
      </c>
      <c r="B99" s="252"/>
      <c r="C99" s="252"/>
      <c r="D99" s="252"/>
      <c r="E99" s="252"/>
      <c r="F99" s="252"/>
      <c r="G99" s="252"/>
      <c r="H99" s="252"/>
      <c r="I99" s="252"/>
      <c r="J99" s="252"/>
      <c r="K99" s="252"/>
      <c r="L99" s="252"/>
      <c r="M99" s="252"/>
      <c r="N99" s="252"/>
      <c r="O99" s="252"/>
      <c r="P99" s="252"/>
      <c r="Q99" s="252"/>
      <c r="R99" s="252"/>
      <c r="S99" s="252"/>
      <c r="T99" s="253"/>
      <c r="U99" s="15"/>
      <c r="V99" s="15"/>
      <c r="W99" s="15"/>
    </row>
    <row r="100" spans="1:23" ht="15.75" thickBot="1">
      <c r="A100" s="251" t="s">
        <v>27</v>
      </c>
      <c r="B100" s="252"/>
      <c r="C100" s="252"/>
      <c r="D100" s="252"/>
      <c r="E100" s="252"/>
      <c r="F100" s="252"/>
      <c r="G100" s="252"/>
      <c r="H100" s="252"/>
      <c r="I100" s="252"/>
      <c r="J100" s="252"/>
      <c r="K100" s="252"/>
      <c r="L100" s="252"/>
      <c r="M100" s="252"/>
      <c r="N100" s="252"/>
      <c r="O100" s="252"/>
      <c r="P100" s="252"/>
      <c r="Q100" s="252"/>
      <c r="R100" s="252"/>
      <c r="S100" s="252"/>
      <c r="T100" s="253"/>
      <c r="U100" s="15"/>
      <c r="V100" s="15"/>
      <c r="W100" s="15"/>
    </row>
    <row r="101" spans="1:23" ht="15.75" thickBot="1">
      <c r="A101" s="73" t="s">
        <v>96</v>
      </c>
      <c r="B101" s="50" t="s">
        <v>125</v>
      </c>
      <c r="C101" s="74">
        <v>21.23</v>
      </c>
      <c r="D101" s="74"/>
      <c r="E101" s="64">
        <v>2008</v>
      </c>
      <c r="F101" s="64">
        <v>224</v>
      </c>
      <c r="G101" s="64">
        <v>21.3</v>
      </c>
      <c r="H101" s="64"/>
      <c r="I101" s="64">
        <v>10.9</v>
      </c>
      <c r="J101" s="64"/>
      <c r="K101" s="52">
        <v>19.4</v>
      </c>
      <c r="L101" s="52">
        <v>265.6</v>
      </c>
      <c r="M101" s="52">
        <v>0.04</v>
      </c>
      <c r="N101" s="52">
        <v>0</v>
      </c>
      <c r="O101" s="52">
        <v>0</v>
      </c>
      <c r="P101" s="52">
        <v>0.4</v>
      </c>
      <c r="Q101" s="52">
        <v>115</v>
      </c>
      <c r="R101" s="52">
        <v>160</v>
      </c>
      <c r="S101" s="52">
        <v>18</v>
      </c>
      <c r="T101" s="52">
        <v>0.6</v>
      </c>
      <c r="U101" s="15"/>
      <c r="V101" s="15"/>
      <c r="W101" s="15"/>
    </row>
    <row r="102" spans="1:23" ht="15.75" thickBot="1">
      <c r="A102" s="44" t="s">
        <v>47</v>
      </c>
      <c r="B102" s="83" t="s">
        <v>48</v>
      </c>
      <c r="C102" s="51">
        <v>1.25</v>
      </c>
      <c r="D102" s="246"/>
      <c r="E102" s="84">
        <v>2008</v>
      </c>
      <c r="F102" s="53">
        <v>430</v>
      </c>
      <c r="G102" s="62">
        <v>0.2</v>
      </c>
      <c r="H102" s="52"/>
      <c r="I102" s="52">
        <v>0.1</v>
      </c>
      <c r="J102" s="52"/>
      <c r="K102" s="61">
        <v>15</v>
      </c>
      <c r="L102" s="61">
        <v>60</v>
      </c>
      <c r="M102" s="61">
        <v>0</v>
      </c>
      <c r="N102" s="61">
        <v>0</v>
      </c>
      <c r="O102" s="61">
        <v>0</v>
      </c>
      <c r="P102" s="61">
        <v>0</v>
      </c>
      <c r="Q102" s="61">
        <v>5</v>
      </c>
      <c r="R102" s="61">
        <v>8</v>
      </c>
      <c r="S102" s="61">
        <v>4</v>
      </c>
      <c r="T102" s="61">
        <v>1</v>
      </c>
      <c r="U102" s="15"/>
      <c r="V102" s="15"/>
      <c r="W102" s="15"/>
    </row>
    <row r="103" spans="1:23" ht="15.75" thickBot="1">
      <c r="A103" s="44" t="s">
        <v>113</v>
      </c>
      <c r="B103" s="68">
        <v>20</v>
      </c>
      <c r="C103" s="59">
        <v>1.26</v>
      </c>
      <c r="D103" s="59"/>
      <c r="E103" s="52" t="s">
        <v>31</v>
      </c>
      <c r="F103" s="52" t="s">
        <v>31</v>
      </c>
      <c r="G103" s="52">
        <v>2.25</v>
      </c>
      <c r="H103" s="52"/>
      <c r="I103" s="52">
        <v>0.87</v>
      </c>
      <c r="J103" s="52"/>
      <c r="K103" s="52">
        <v>15.42</v>
      </c>
      <c r="L103" s="52">
        <v>78.6</v>
      </c>
      <c r="M103" s="52">
        <v>0.033</v>
      </c>
      <c r="N103" s="52">
        <v>0</v>
      </c>
      <c r="O103" s="52">
        <v>0</v>
      </c>
      <c r="P103" s="52">
        <v>0.51</v>
      </c>
      <c r="Q103" s="52">
        <v>5.7</v>
      </c>
      <c r="R103" s="52">
        <v>0.63</v>
      </c>
      <c r="S103" s="50">
        <v>3.9</v>
      </c>
      <c r="T103" s="52">
        <v>0.36</v>
      </c>
      <c r="U103" s="15"/>
      <c r="V103" s="15"/>
      <c r="W103" s="15"/>
    </row>
    <row r="104" spans="1:23" ht="15.75" thickBot="1">
      <c r="A104" s="76" t="s">
        <v>32</v>
      </c>
      <c r="B104" s="70"/>
      <c r="C104" s="71">
        <f>SUM(C101:C103)</f>
        <v>23.740000000000002</v>
      </c>
      <c r="D104" s="71"/>
      <c r="E104" s="71"/>
      <c r="F104" s="71"/>
      <c r="G104" s="71">
        <f aca="true" t="shared" si="8" ref="G104:T104">SUM(G101:G103)</f>
        <v>23.75</v>
      </c>
      <c r="H104" s="71">
        <f t="shared" si="8"/>
        <v>0</v>
      </c>
      <c r="I104" s="71">
        <f t="shared" si="8"/>
        <v>11.87</v>
      </c>
      <c r="J104" s="71">
        <f t="shared" si="8"/>
        <v>0</v>
      </c>
      <c r="K104" s="71">
        <f t="shared" si="8"/>
        <v>49.82</v>
      </c>
      <c r="L104" s="71">
        <f t="shared" si="8"/>
        <v>404.20000000000005</v>
      </c>
      <c r="M104" s="71">
        <f t="shared" si="8"/>
        <v>0.07300000000000001</v>
      </c>
      <c r="N104" s="71">
        <f t="shared" si="8"/>
        <v>0</v>
      </c>
      <c r="O104" s="71">
        <f t="shared" si="8"/>
        <v>0</v>
      </c>
      <c r="P104" s="71">
        <f t="shared" si="8"/>
        <v>0.91</v>
      </c>
      <c r="Q104" s="71">
        <f t="shared" si="8"/>
        <v>125.7</v>
      </c>
      <c r="R104" s="71">
        <f t="shared" si="8"/>
        <v>168.63</v>
      </c>
      <c r="S104" s="71">
        <f t="shared" si="8"/>
        <v>25.9</v>
      </c>
      <c r="T104" s="71">
        <f t="shared" si="8"/>
        <v>1.96</v>
      </c>
      <c r="U104" s="15"/>
      <c r="V104" s="15"/>
      <c r="W104" s="15"/>
    </row>
    <row r="105" spans="1:23" ht="15.75" thickBot="1">
      <c r="A105" s="251" t="s">
        <v>34</v>
      </c>
      <c r="B105" s="252"/>
      <c r="C105" s="252"/>
      <c r="D105" s="252"/>
      <c r="E105" s="252"/>
      <c r="F105" s="252"/>
      <c r="G105" s="252"/>
      <c r="H105" s="252"/>
      <c r="I105" s="252"/>
      <c r="J105" s="252"/>
      <c r="K105" s="252"/>
      <c r="L105" s="252"/>
      <c r="M105" s="252"/>
      <c r="N105" s="252"/>
      <c r="O105" s="252"/>
      <c r="P105" s="252"/>
      <c r="Q105" s="252"/>
      <c r="R105" s="252"/>
      <c r="S105" s="252"/>
      <c r="T105" s="253"/>
      <c r="U105" s="15"/>
      <c r="V105" s="15"/>
      <c r="W105" s="15"/>
    </row>
    <row r="106" spans="1:23" ht="15.75" thickBot="1">
      <c r="A106" s="49" t="s">
        <v>119</v>
      </c>
      <c r="B106" s="85" t="s">
        <v>49</v>
      </c>
      <c r="C106" s="59">
        <v>1.97</v>
      </c>
      <c r="D106" s="59"/>
      <c r="E106" s="52">
        <v>2008</v>
      </c>
      <c r="F106" s="52">
        <v>50</v>
      </c>
      <c r="G106" s="61">
        <v>2.7</v>
      </c>
      <c r="H106" s="61"/>
      <c r="I106" s="61">
        <v>5.1</v>
      </c>
      <c r="J106" s="61"/>
      <c r="K106" s="61">
        <v>2.6</v>
      </c>
      <c r="L106" s="61">
        <v>67</v>
      </c>
      <c r="M106" s="61">
        <v>0.02</v>
      </c>
      <c r="N106" s="61">
        <v>6</v>
      </c>
      <c r="O106" s="61">
        <v>0</v>
      </c>
      <c r="P106" s="61">
        <v>2.3</v>
      </c>
      <c r="Q106" s="52">
        <v>23</v>
      </c>
      <c r="R106" s="50">
        <v>28</v>
      </c>
      <c r="S106" s="52">
        <v>13</v>
      </c>
      <c r="T106" s="62">
        <v>0.7</v>
      </c>
      <c r="U106" s="15"/>
      <c r="V106" s="15"/>
      <c r="W106" s="15"/>
    </row>
    <row r="107" spans="1:23" ht="26.25" thickBot="1">
      <c r="A107" s="44" t="s">
        <v>50</v>
      </c>
      <c r="B107" s="50" t="s">
        <v>42</v>
      </c>
      <c r="C107" s="59">
        <v>6.47</v>
      </c>
      <c r="D107" s="74"/>
      <c r="E107" s="64">
        <v>2008</v>
      </c>
      <c r="F107" s="64">
        <v>94</v>
      </c>
      <c r="G107" s="65">
        <v>3.3</v>
      </c>
      <c r="H107" s="61"/>
      <c r="I107" s="61">
        <v>5.03</v>
      </c>
      <c r="J107" s="61"/>
      <c r="K107" s="61">
        <v>12.4</v>
      </c>
      <c r="L107" s="61">
        <v>107</v>
      </c>
      <c r="M107" s="61">
        <v>0.06</v>
      </c>
      <c r="N107" s="61">
        <v>10</v>
      </c>
      <c r="O107" s="61">
        <v>0.18</v>
      </c>
      <c r="P107" s="61">
        <v>2.4</v>
      </c>
      <c r="Q107" s="61">
        <v>34</v>
      </c>
      <c r="R107" s="61">
        <v>68</v>
      </c>
      <c r="S107" s="61">
        <v>20</v>
      </c>
      <c r="T107" s="61">
        <v>0.9</v>
      </c>
      <c r="U107" s="15"/>
      <c r="V107" s="15"/>
      <c r="W107" s="15"/>
    </row>
    <row r="108" spans="1:23" ht="15.75" thickBot="1">
      <c r="A108" s="44" t="s">
        <v>109</v>
      </c>
      <c r="B108" s="50">
        <v>100</v>
      </c>
      <c r="C108" s="59">
        <v>35.77</v>
      </c>
      <c r="D108" s="59"/>
      <c r="E108" s="52">
        <v>2008</v>
      </c>
      <c r="F108" s="52">
        <v>272</v>
      </c>
      <c r="G108" s="61">
        <v>11.7</v>
      </c>
      <c r="H108" s="61"/>
      <c r="I108" s="61">
        <v>8.7</v>
      </c>
      <c r="J108" s="61"/>
      <c r="K108" s="61">
        <v>14.5</v>
      </c>
      <c r="L108" s="61">
        <v>183</v>
      </c>
      <c r="M108" s="61">
        <v>0.12</v>
      </c>
      <c r="N108" s="61">
        <v>8</v>
      </c>
      <c r="O108" s="61">
        <v>0.07</v>
      </c>
      <c r="P108" s="61">
        <v>1.1</v>
      </c>
      <c r="Q108" s="52">
        <v>36</v>
      </c>
      <c r="R108" s="50">
        <v>160</v>
      </c>
      <c r="S108" s="52">
        <v>23</v>
      </c>
      <c r="T108" s="62">
        <v>1</v>
      </c>
      <c r="U108" s="15"/>
      <c r="V108" s="15"/>
      <c r="W108" s="15"/>
    </row>
    <row r="109" spans="1:23" ht="15.75" thickBot="1">
      <c r="A109" s="73" t="s">
        <v>63</v>
      </c>
      <c r="B109" s="50">
        <v>150</v>
      </c>
      <c r="C109" s="59">
        <v>4.1</v>
      </c>
      <c r="D109" s="74"/>
      <c r="E109" s="64">
        <v>2008</v>
      </c>
      <c r="F109" s="64">
        <v>331</v>
      </c>
      <c r="G109" s="52">
        <v>5.5</v>
      </c>
      <c r="H109" s="52"/>
      <c r="I109" s="52">
        <v>4.8</v>
      </c>
      <c r="J109" s="52"/>
      <c r="K109" s="52">
        <v>31.3</v>
      </c>
      <c r="L109" s="52">
        <v>191</v>
      </c>
      <c r="M109" s="52">
        <v>0.06</v>
      </c>
      <c r="N109" s="52">
        <v>0</v>
      </c>
      <c r="O109" s="52">
        <v>0.03</v>
      </c>
      <c r="P109" s="52">
        <v>0.8</v>
      </c>
      <c r="Q109" s="52">
        <v>11</v>
      </c>
      <c r="R109" s="50">
        <v>36</v>
      </c>
      <c r="S109" s="50">
        <v>7</v>
      </c>
      <c r="T109" s="52">
        <v>0.8</v>
      </c>
      <c r="U109" s="15"/>
      <c r="V109" s="15"/>
      <c r="W109" s="15"/>
    </row>
    <row r="110" spans="1:23" ht="15.75" thickBot="1">
      <c r="A110" s="86" t="s">
        <v>98</v>
      </c>
      <c r="B110" s="50">
        <v>200</v>
      </c>
      <c r="C110" s="59">
        <v>3.92</v>
      </c>
      <c r="D110" s="74"/>
      <c r="E110" s="64">
        <v>2008</v>
      </c>
      <c r="F110" s="64">
        <v>438</v>
      </c>
      <c r="G110" s="61">
        <v>0.2</v>
      </c>
      <c r="H110" s="61"/>
      <c r="I110" s="61">
        <v>0.2</v>
      </c>
      <c r="J110" s="61"/>
      <c r="K110" s="61">
        <v>27.9</v>
      </c>
      <c r="L110" s="61">
        <v>115</v>
      </c>
      <c r="M110" s="61">
        <v>0.01</v>
      </c>
      <c r="N110" s="61">
        <v>2</v>
      </c>
      <c r="O110" s="61">
        <v>0</v>
      </c>
      <c r="P110" s="61">
        <v>0.1</v>
      </c>
      <c r="Q110" s="52">
        <v>7</v>
      </c>
      <c r="R110" s="50">
        <v>4</v>
      </c>
      <c r="S110" s="52">
        <v>4</v>
      </c>
      <c r="T110" s="62">
        <v>1</v>
      </c>
      <c r="U110" s="15"/>
      <c r="V110" s="15"/>
      <c r="W110" s="15"/>
    </row>
    <row r="111" spans="1:23" ht="26.25" thickBot="1">
      <c r="A111" s="44" t="s">
        <v>91</v>
      </c>
      <c r="B111" s="50">
        <v>30</v>
      </c>
      <c r="C111" s="59">
        <v>1.51</v>
      </c>
      <c r="D111" s="74"/>
      <c r="E111" s="64" t="s">
        <v>31</v>
      </c>
      <c r="F111" s="64" t="s">
        <v>31</v>
      </c>
      <c r="G111" s="64">
        <v>4.8</v>
      </c>
      <c r="H111" s="64"/>
      <c r="I111" s="64">
        <v>0.3</v>
      </c>
      <c r="J111" s="64"/>
      <c r="K111" s="64">
        <v>21</v>
      </c>
      <c r="L111" s="64">
        <v>100.7</v>
      </c>
      <c r="M111" s="64">
        <v>0.6</v>
      </c>
      <c r="N111" s="64">
        <v>0</v>
      </c>
      <c r="O111" s="64">
        <v>3</v>
      </c>
      <c r="P111" s="64">
        <v>1.8</v>
      </c>
      <c r="Q111" s="64">
        <v>75</v>
      </c>
      <c r="R111" s="64">
        <v>2.3</v>
      </c>
      <c r="S111" s="64">
        <v>15</v>
      </c>
      <c r="T111" s="64">
        <v>0.6</v>
      </c>
      <c r="U111" s="15"/>
      <c r="V111" s="15"/>
      <c r="W111" s="15"/>
    </row>
    <row r="112" spans="1:23" ht="15.75" thickBot="1">
      <c r="A112" s="76" t="s">
        <v>32</v>
      </c>
      <c r="B112" s="70"/>
      <c r="C112" s="71">
        <f>SUM(C106:C111)</f>
        <v>53.74</v>
      </c>
      <c r="D112" s="247"/>
      <c r="E112" s="87"/>
      <c r="F112" s="76"/>
      <c r="G112" s="88">
        <f>SUM(G106:G111)</f>
        <v>28.2</v>
      </c>
      <c r="H112" s="88">
        <f aca="true" t="shared" si="9" ref="H112:T112">SUM(H106:H111)</f>
        <v>0</v>
      </c>
      <c r="I112" s="88">
        <f t="shared" si="9"/>
        <v>24.13</v>
      </c>
      <c r="J112" s="88">
        <f t="shared" si="9"/>
        <v>0</v>
      </c>
      <c r="K112" s="88">
        <f t="shared" si="9"/>
        <v>109.69999999999999</v>
      </c>
      <c r="L112" s="88">
        <f t="shared" si="9"/>
        <v>763.7</v>
      </c>
      <c r="M112" s="88">
        <f t="shared" si="9"/>
        <v>0.87</v>
      </c>
      <c r="N112" s="88">
        <f t="shared" si="9"/>
        <v>26</v>
      </c>
      <c r="O112" s="88">
        <f t="shared" si="9"/>
        <v>3.2800000000000002</v>
      </c>
      <c r="P112" s="88">
        <f t="shared" si="9"/>
        <v>8.499999999999998</v>
      </c>
      <c r="Q112" s="88">
        <f t="shared" si="9"/>
        <v>186</v>
      </c>
      <c r="R112" s="88">
        <f t="shared" si="9"/>
        <v>298.3</v>
      </c>
      <c r="S112" s="88">
        <f t="shared" si="9"/>
        <v>82</v>
      </c>
      <c r="T112" s="88">
        <f t="shared" si="9"/>
        <v>5</v>
      </c>
      <c r="U112" s="15"/>
      <c r="V112" s="15"/>
      <c r="W112" s="15"/>
    </row>
    <row r="113" spans="1:23" ht="15.75" thickBot="1">
      <c r="A113" s="251" t="s">
        <v>130</v>
      </c>
      <c r="B113" s="252"/>
      <c r="C113" s="252"/>
      <c r="D113" s="252"/>
      <c r="E113" s="252"/>
      <c r="F113" s="252"/>
      <c r="G113" s="252"/>
      <c r="H113" s="252"/>
      <c r="I113" s="252"/>
      <c r="J113" s="252"/>
      <c r="K113" s="252"/>
      <c r="L113" s="252"/>
      <c r="M113" s="252"/>
      <c r="N113" s="252"/>
      <c r="O113" s="252"/>
      <c r="P113" s="252"/>
      <c r="Q113" s="252"/>
      <c r="R113" s="252"/>
      <c r="S113" s="252"/>
      <c r="T113" s="253"/>
      <c r="U113" s="15"/>
      <c r="V113" s="15"/>
      <c r="W113" s="15"/>
    </row>
    <row r="114" spans="1:23" ht="15.75" thickBot="1">
      <c r="A114" s="80" t="s">
        <v>135</v>
      </c>
      <c r="B114" s="52">
        <v>75</v>
      </c>
      <c r="C114" s="59">
        <v>6.89</v>
      </c>
      <c r="D114" s="248"/>
      <c r="E114" s="89">
        <v>2009</v>
      </c>
      <c r="F114" s="52">
        <v>802</v>
      </c>
      <c r="G114" s="62">
        <v>4</v>
      </c>
      <c r="H114" s="62"/>
      <c r="I114" s="62">
        <v>1.5</v>
      </c>
      <c r="J114" s="62"/>
      <c r="K114" s="62">
        <v>46.4</v>
      </c>
      <c r="L114" s="62">
        <v>214</v>
      </c>
      <c r="M114" s="62">
        <v>15</v>
      </c>
      <c r="N114" s="62">
        <v>9</v>
      </c>
      <c r="O114" s="62">
        <v>37</v>
      </c>
      <c r="P114" s="62">
        <v>0</v>
      </c>
      <c r="Q114" s="62">
        <v>0.07</v>
      </c>
      <c r="R114" s="62">
        <v>12</v>
      </c>
      <c r="S114" s="62">
        <v>0.01</v>
      </c>
      <c r="T114" s="62">
        <v>0.6</v>
      </c>
      <c r="U114" s="15"/>
      <c r="V114" s="15"/>
      <c r="W114" s="15"/>
    </row>
    <row r="115" spans="1:23" ht="15.75" thickBot="1">
      <c r="A115" s="80" t="s">
        <v>136</v>
      </c>
      <c r="B115" s="50">
        <v>100</v>
      </c>
      <c r="C115" s="59">
        <v>11</v>
      </c>
      <c r="D115" s="74"/>
      <c r="E115" s="64" t="s">
        <v>31</v>
      </c>
      <c r="F115" s="64" t="s">
        <v>31</v>
      </c>
      <c r="G115" s="52">
        <v>0.9</v>
      </c>
      <c r="H115" s="52"/>
      <c r="I115" s="52">
        <v>0.2</v>
      </c>
      <c r="J115" s="52"/>
      <c r="K115" s="52">
        <v>8.1</v>
      </c>
      <c r="L115" s="52">
        <v>43</v>
      </c>
      <c r="M115" s="52">
        <v>0.04</v>
      </c>
      <c r="N115" s="52">
        <v>60</v>
      </c>
      <c r="O115" s="52">
        <v>8</v>
      </c>
      <c r="P115" s="52">
        <v>0.2</v>
      </c>
      <c r="Q115" s="52">
        <v>34</v>
      </c>
      <c r="R115" s="52">
        <v>0.3</v>
      </c>
      <c r="S115" s="52">
        <v>13</v>
      </c>
      <c r="T115" s="52">
        <v>0.3</v>
      </c>
      <c r="U115" s="15"/>
      <c r="V115" s="15"/>
      <c r="W115" s="15"/>
    </row>
    <row r="116" spans="1:23" ht="15.75" thickBot="1">
      <c r="A116" s="72" t="s">
        <v>165</v>
      </c>
      <c r="B116" s="50">
        <v>200</v>
      </c>
      <c r="C116" s="59">
        <v>9.63</v>
      </c>
      <c r="D116" s="74"/>
      <c r="E116" s="64" t="s">
        <v>31</v>
      </c>
      <c r="F116" s="64" t="s">
        <v>31</v>
      </c>
      <c r="G116" s="59">
        <v>0.45</v>
      </c>
      <c r="H116" s="59"/>
      <c r="I116" s="59">
        <v>0.09</v>
      </c>
      <c r="J116" s="59"/>
      <c r="K116" s="59">
        <v>8.91</v>
      </c>
      <c r="L116" s="59">
        <v>38.7</v>
      </c>
      <c r="M116" s="59">
        <v>0.02</v>
      </c>
      <c r="N116" s="59">
        <v>4</v>
      </c>
      <c r="O116" s="59">
        <v>0</v>
      </c>
      <c r="P116" s="59">
        <v>0.2</v>
      </c>
      <c r="Q116" s="59">
        <v>14</v>
      </c>
      <c r="R116" s="59">
        <v>14</v>
      </c>
      <c r="S116" s="59">
        <v>8</v>
      </c>
      <c r="T116" s="59">
        <v>2.8</v>
      </c>
      <c r="U116" s="15"/>
      <c r="V116" s="15"/>
      <c r="W116" s="15"/>
    </row>
    <row r="117" spans="1:23" ht="15.75" thickBot="1">
      <c r="A117" s="69" t="s">
        <v>32</v>
      </c>
      <c r="B117" s="70"/>
      <c r="C117" s="71">
        <f>SUM(C114:C116)</f>
        <v>27.520000000000003</v>
      </c>
      <c r="D117" s="247"/>
      <c r="E117" s="87"/>
      <c r="F117" s="76"/>
      <c r="G117" s="90">
        <f aca="true" t="shared" si="10" ref="G117:T117">SUM(G114:G116)</f>
        <v>5.3500000000000005</v>
      </c>
      <c r="H117" s="90">
        <f t="shared" si="10"/>
        <v>0</v>
      </c>
      <c r="I117" s="90">
        <f t="shared" si="10"/>
        <v>1.79</v>
      </c>
      <c r="J117" s="90">
        <f t="shared" si="10"/>
        <v>0</v>
      </c>
      <c r="K117" s="90">
        <f t="shared" si="10"/>
        <v>63.41</v>
      </c>
      <c r="L117" s="90">
        <f t="shared" si="10"/>
        <v>295.7</v>
      </c>
      <c r="M117" s="90">
        <f t="shared" si="10"/>
        <v>15.059999999999999</v>
      </c>
      <c r="N117" s="90">
        <f t="shared" si="10"/>
        <v>73</v>
      </c>
      <c r="O117" s="90">
        <f t="shared" si="10"/>
        <v>45</v>
      </c>
      <c r="P117" s="90">
        <f t="shared" si="10"/>
        <v>0.4</v>
      </c>
      <c r="Q117" s="90">
        <f t="shared" si="10"/>
        <v>48.07</v>
      </c>
      <c r="R117" s="90">
        <f t="shared" si="10"/>
        <v>26.3</v>
      </c>
      <c r="S117" s="90">
        <f t="shared" si="10"/>
        <v>21.009999999999998</v>
      </c>
      <c r="T117" s="90">
        <f t="shared" si="10"/>
        <v>3.6999999999999997</v>
      </c>
      <c r="U117" s="15"/>
      <c r="V117" s="15"/>
      <c r="W117" s="15"/>
    </row>
    <row r="118" spans="1:23" ht="15.75" thickBot="1">
      <c r="A118" s="82" t="s">
        <v>37</v>
      </c>
      <c r="B118" s="70"/>
      <c r="C118" s="71">
        <f>C117+C112+C104</f>
        <v>105</v>
      </c>
      <c r="D118" s="71"/>
      <c r="E118" s="82"/>
      <c r="F118" s="82"/>
      <c r="G118" s="71">
        <f aca="true" t="shared" si="11" ref="G118:T118">G117+G112+G104</f>
        <v>57.3</v>
      </c>
      <c r="H118" s="71">
        <f t="shared" si="11"/>
        <v>0</v>
      </c>
      <c r="I118" s="71">
        <f t="shared" si="11"/>
        <v>37.79</v>
      </c>
      <c r="J118" s="71">
        <f t="shared" si="11"/>
        <v>0</v>
      </c>
      <c r="K118" s="71">
        <f t="shared" si="11"/>
        <v>222.92999999999998</v>
      </c>
      <c r="L118" s="71">
        <f t="shared" si="11"/>
        <v>1463.6000000000001</v>
      </c>
      <c r="M118" s="71">
        <f t="shared" si="11"/>
        <v>16.002999999999997</v>
      </c>
      <c r="N118" s="71">
        <f t="shared" si="11"/>
        <v>99</v>
      </c>
      <c r="O118" s="71">
        <f t="shared" si="11"/>
        <v>48.28</v>
      </c>
      <c r="P118" s="71">
        <f t="shared" si="11"/>
        <v>9.809999999999999</v>
      </c>
      <c r="Q118" s="71">
        <f t="shared" si="11"/>
        <v>359.77</v>
      </c>
      <c r="R118" s="71">
        <f t="shared" si="11"/>
        <v>493.23</v>
      </c>
      <c r="S118" s="71">
        <f t="shared" si="11"/>
        <v>128.91</v>
      </c>
      <c r="T118" s="71">
        <f t="shared" si="11"/>
        <v>10.66</v>
      </c>
      <c r="U118" s="15"/>
      <c r="V118" s="15"/>
      <c r="W118" s="15"/>
    </row>
    <row r="119" spans="1:23" ht="15.75" thickBot="1">
      <c r="A119" s="20"/>
      <c r="B119" s="125"/>
      <c r="C119" s="18"/>
      <c r="D119" s="18"/>
      <c r="E119" s="22"/>
      <c r="F119" s="23"/>
      <c r="G119" s="9"/>
      <c r="H119" s="7"/>
      <c r="I119" s="42"/>
      <c r="J119" s="19"/>
      <c r="K119" s="126"/>
      <c r="L119" s="20"/>
      <c r="M119" s="10"/>
      <c r="N119" s="10"/>
      <c r="O119" s="10"/>
      <c r="P119" s="10"/>
      <c r="Q119" s="10"/>
      <c r="R119" s="10"/>
      <c r="S119" s="10"/>
      <c r="T119" s="10"/>
      <c r="U119" s="15"/>
      <c r="V119" s="15"/>
      <c r="W119" s="15"/>
    </row>
    <row r="120" spans="1:23" ht="15">
      <c r="A120" s="4"/>
      <c r="B120" s="29"/>
      <c r="C120" s="30"/>
      <c r="D120" s="30"/>
      <c r="E120" s="31"/>
      <c r="F120" s="28"/>
      <c r="G120" s="27"/>
      <c r="H120" s="27"/>
      <c r="I120" s="27"/>
      <c r="J120" s="32"/>
      <c r="K120" s="29"/>
      <c r="L120" s="28"/>
      <c r="M120" s="28"/>
      <c r="N120" s="28"/>
      <c r="O120" s="28"/>
      <c r="P120" s="28"/>
      <c r="Q120" s="28"/>
      <c r="R120" s="28"/>
      <c r="S120" s="28"/>
      <c r="T120" s="28"/>
      <c r="U120" s="33"/>
      <c r="V120" s="15"/>
      <c r="W120" s="15"/>
    </row>
    <row r="121" spans="1:23" ht="15">
      <c r="A121" s="43" t="s">
        <v>162</v>
      </c>
      <c r="B121" s="29"/>
      <c r="C121" s="30"/>
      <c r="D121" s="30"/>
      <c r="E121" s="31"/>
      <c r="F121" s="28"/>
      <c r="G121" s="27"/>
      <c r="H121" s="27"/>
      <c r="I121" s="27"/>
      <c r="J121" s="32"/>
      <c r="K121" s="29"/>
      <c r="L121" s="28"/>
      <c r="M121" s="28"/>
      <c r="N121" s="28"/>
      <c r="O121" s="28"/>
      <c r="P121" s="28"/>
      <c r="Q121" s="28"/>
      <c r="R121" s="28"/>
      <c r="S121" s="28"/>
      <c r="T121" s="28"/>
      <c r="U121" s="33"/>
      <c r="V121" s="15"/>
      <c r="W121" s="15"/>
    </row>
    <row r="122" spans="1:23" ht="15">
      <c r="A122" s="43"/>
      <c r="B122" s="29"/>
      <c r="C122" s="30"/>
      <c r="D122" s="30"/>
      <c r="E122" s="31"/>
      <c r="F122" s="28"/>
      <c r="G122" s="27"/>
      <c r="H122" s="27"/>
      <c r="I122" s="27"/>
      <c r="J122" s="32"/>
      <c r="K122" s="29"/>
      <c r="L122" s="28"/>
      <c r="M122" s="28"/>
      <c r="N122" s="28"/>
      <c r="O122" s="28"/>
      <c r="P122" s="28"/>
      <c r="Q122" s="28"/>
      <c r="R122" s="28"/>
      <c r="S122" s="28"/>
      <c r="T122" s="28"/>
      <c r="U122" s="33"/>
      <c r="V122" s="15"/>
      <c r="W122" s="15"/>
    </row>
    <row r="123" spans="1:23" ht="15">
      <c r="A123" s="43" t="s">
        <v>161</v>
      </c>
      <c r="B123" s="29"/>
      <c r="C123" s="30"/>
      <c r="D123" s="30"/>
      <c r="E123" s="31"/>
      <c r="F123" s="28"/>
      <c r="G123" s="27"/>
      <c r="H123" s="27"/>
      <c r="I123" s="27"/>
      <c r="J123" s="32"/>
      <c r="K123" s="29"/>
      <c r="L123" s="28"/>
      <c r="M123" s="28"/>
      <c r="N123" s="28"/>
      <c r="O123" s="28"/>
      <c r="P123" s="28"/>
      <c r="Q123" s="28"/>
      <c r="R123" s="28"/>
      <c r="S123" s="28"/>
      <c r="T123" s="28"/>
      <c r="U123" s="33"/>
      <c r="V123" s="15"/>
      <c r="W123" s="15"/>
    </row>
    <row r="124" spans="1:23" ht="15">
      <c r="A124" s="28"/>
      <c r="B124" s="29"/>
      <c r="C124" s="30"/>
      <c r="D124" s="30"/>
      <c r="E124" s="31"/>
      <c r="F124" s="28"/>
      <c r="G124" s="27"/>
      <c r="H124" s="27"/>
      <c r="I124" s="27"/>
      <c r="J124" s="32"/>
      <c r="K124" s="29"/>
      <c r="L124" s="28"/>
      <c r="M124" s="28"/>
      <c r="N124" s="28"/>
      <c r="O124" s="28"/>
      <c r="P124" s="28"/>
      <c r="Q124" s="28"/>
      <c r="R124" s="28"/>
      <c r="S124" s="28"/>
      <c r="T124" s="28"/>
      <c r="U124" s="33"/>
      <c r="V124" s="15"/>
      <c r="W124" s="15"/>
    </row>
    <row r="125" spans="1:23" ht="15">
      <c r="A125" s="28"/>
      <c r="B125" s="29"/>
      <c r="C125" s="30"/>
      <c r="D125" s="30"/>
      <c r="E125" s="31"/>
      <c r="F125" s="28"/>
      <c r="G125" s="27"/>
      <c r="H125" s="27"/>
      <c r="I125" s="27"/>
      <c r="J125" s="32"/>
      <c r="K125" s="29"/>
      <c r="L125" s="28"/>
      <c r="M125" s="28"/>
      <c r="N125" s="28"/>
      <c r="O125" s="28"/>
      <c r="P125" s="28"/>
      <c r="Q125" s="28"/>
      <c r="R125" s="28"/>
      <c r="S125" s="28"/>
      <c r="T125" s="28"/>
      <c r="U125" s="33"/>
      <c r="V125" s="15"/>
      <c r="W125" s="15"/>
    </row>
    <row r="126" spans="1:23" ht="15.75">
      <c r="A126" s="274" t="s">
        <v>157</v>
      </c>
      <c r="B126" s="274"/>
      <c r="C126" s="25"/>
      <c r="D126" s="25"/>
      <c r="E126" s="25"/>
      <c r="F126" s="25"/>
      <c r="G126" s="25"/>
      <c r="H126" s="25"/>
      <c r="I126" s="25"/>
      <c r="J126" s="25"/>
      <c r="K126" s="25"/>
      <c r="L126" s="25"/>
      <c r="M126" s="275" t="s">
        <v>158</v>
      </c>
      <c r="N126" s="275"/>
      <c r="O126" s="275"/>
      <c r="P126" s="275"/>
      <c r="Q126" s="275"/>
      <c r="R126" s="275"/>
      <c r="S126" s="275"/>
      <c r="T126" s="25"/>
      <c r="U126" s="33"/>
      <c r="V126" s="15"/>
      <c r="W126" s="15"/>
    </row>
    <row r="127" spans="1:23" ht="15">
      <c r="A127" s="25"/>
      <c r="B127" s="25"/>
      <c r="C127" s="25"/>
      <c r="D127" s="25"/>
      <c r="E127" s="25"/>
      <c r="F127" s="25"/>
      <c r="G127" s="25"/>
      <c r="H127" s="25"/>
      <c r="I127" s="25"/>
      <c r="J127" s="25"/>
      <c r="K127" s="25"/>
      <c r="L127" s="25"/>
      <c r="M127" s="25"/>
      <c r="N127" s="25"/>
      <c r="O127" s="25"/>
      <c r="P127" s="25"/>
      <c r="Q127" s="25"/>
      <c r="R127" s="25"/>
      <c r="S127" s="25"/>
      <c r="T127" s="25"/>
      <c r="U127" s="33"/>
      <c r="V127" s="15"/>
      <c r="W127" s="15"/>
    </row>
    <row r="128" spans="1:23" ht="15.75">
      <c r="A128" s="25"/>
      <c r="B128" s="25"/>
      <c r="C128" s="25"/>
      <c r="D128" s="25"/>
      <c r="E128" s="25"/>
      <c r="F128" s="25"/>
      <c r="G128" s="25"/>
      <c r="H128" s="25"/>
      <c r="I128" s="25"/>
      <c r="J128" s="25"/>
      <c r="K128" s="25"/>
      <c r="L128" s="25"/>
      <c r="M128" s="274" t="s">
        <v>159</v>
      </c>
      <c r="N128" s="274"/>
      <c r="O128" s="274"/>
      <c r="P128" s="274"/>
      <c r="Q128" s="274"/>
      <c r="R128" s="274"/>
      <c r="S128" s="274"/>
      <c r="T128" s="25"/>
      <c r="U128" s="33"/>
      <c r="V128" s="15"/>
      <c r="W128" s="15"/>
    </row>
    <row r="129" spans="1:23" ht="15">
      <c r="A129" s="25"/>
      <c r="B129" s="25"/>
      <c r="C129" s="25"/>
      <c r="D129" s="25"/>
      <c r="E129" s="25"/>
      <c r="F129" s="25"/>
      <c r="G129" s="25"/>
      <c r="H129" s="25"/>
      <c r="I129" s="25"/>
      <c r="J129" s="25"/>
      <c r="K129" s="25"/>
      <c r="L129" s="25"/>
      <c r="M129" s="25"/>
      <c r="N129" s="25"/>
      <c r="O129" s="25"/>
      <c r="P129" s="25"/>
      <c r="Q129" s="25"/>
      <c r="R129" s="25"/>
      <c r="S129" s="25"/>
      <c r="T129" s="25"/>
      <c r="U129" s="33"/>
      <c r="V129" s="15"/>
      <c r="W129" s="15"/>
    </row>
    <row r="130" spans="1:23" ht="30" customHeight="1">
      <c r="A130" s="276" t="s">
        <v>208</v>
      </c>
      <c r="B130" s="276"/>
      <c r="C130" s="276"/>
      <c r="D130" s="276"/>
      <c r="E130" s="276"/>
      <c r="F130" s="276"/>
      <c r="G130" s="276"/>
      <c r="H130" s="276"/>
      <c r="I130" s="276"/>
      <c r="J130" s="276"/>
      <c r="K130" s="276"/>
      <c r="L130" s="276"/>
      <c r="M130" s="276"/>
      <c r="N130" s="276"/>
      <c r="O130" s="276"/>
      <c r="P130" s="276"/>
      <c r="Q130" s="276"/>
      <c r="R130" s="276"/>
      <c r="S130" s="276"/>
      <c r="T130" s="276"/>
      <c r="U130" s="33"/>
      <c r="V130" s="15"/>
      <c r="W130" s="15"/>
    </row>
    <row r="131" spans="1:23" ht="15">
      <c r="A131" s="25"/>
      <c r="B131" s="25"/>
      <c r="C131" s="25"/>
      <c r="D131" s="25"/>
      <c r="E131" s="25"/>
      <c r="F131" s="25"/>
      <c r="G131" s="25"/>
      <c r="H131" s="25"/>
      <c r="I131" s="25"/>
      <c r="J131" s="25"/>
      <c r="K131" s="25"/>
      <c r="L131" s="25"/>
      <c r="M131" s="25"/>
      <c r="N131" s="25"/>
      <c r="O131" s="25"/>
      <c r="P131" s="25"/>
      <c r="Q131" s="25"/>
      <c r="R131" s="25"/>
      <c r="S131" s="25"/>
      <c r="T131" s="25"/>
      <c r="U131" s="33"/>
      <c r="V131" s="15"/>
      <c r="W131" s="15"/>
    </row>
    <row r="132" spans="1:23" ht="15">
      <c r="A132" s="275" t="s">
        <v>160</v>
      </c>
      <c r="B132" s="275"/>
      <c r="C132" s="275"/>
      <c r="D132" s="275"/>
      <c r="E132" s="275"/>
      <c r="F132" s="275"/>
      <c r="G132" s="275"/>
      <c r="H132" s="275"/>
      <c r="I132" s="275"/>
      <c r="J132" s="275"/>
      <c r="K132" s="275"/>
      <c r="L132" s="275"/>
      <c r="M132" s="275"/>
      <c r="N132" s="275"/>
      <c r="O132" s="275"/>
      <c r="P132" s="275"/>
      <c r="Q132" s="275"/>
      <c r="R132" s="275"/>
      <c r="S132" s="275"/>
      <c r="T132" s="275"/>
      <c r="U132" s="33"/>
      <c r="V132" s="15"/>
      <c r="W132" s="15"/>
    </row>
    <row r="133" spans="1:23" ht="15.75" thickBot="1">
      <c r="A133" s="28"/>
      <c r="B133" s="29"/>
      <c r="C133" s="30"/>
      <c r="D133" s="30"/>
      <c r="E133" s="31"/>
      <c r="F133" s="28"/>
      <c r="G133" s="27"/>
      <c r="H133" s="27"/>
      <c r="I133" s="27"/>
      <c r="J133" s="32"/>
      <c r="K133" s="29"/>
      <c r="L133" s="28"/>
      <c r="M133" s="28"/>
      <c r="N133" s="28"/>
      <c r="O133" s="28"/>
      <c r="P133" s="28"/>
      <c r="Q133" s="28"/>
      <c r="R133" s="28"/>
      <c r="S133" s="28"/>
      <c r="T133" s="28"/>
      <c r="U133" s="33"/>
      <c r="V133" s="15"/>
      <c r="W133" s="15"/>
    </row>
    <row r="134" spans="1:23" ht="15">
      <c r="A134" s="261" t="s">
        <v>0</v>
      </c>
      <c r="B134" s="24" t="s">
        <v>1</v>
      </c>
      <c r="C134" s="2" t="s">
        <v>2</v>
      </c>
      <c r="D134" s="2" t="s">
        <v>2</v>
      </c>
      <c r="E134" s="277" t="s">
        <v>3</v>
      </c>
      <c r="F134" s="280" t="s">
        <v>4</v>
      </c>
      <c r="G134" s="283" t="s">
        <v>5</v>
      </c>
      <c r="H134" s="284"/>
      <c r="I134" s="264" t="s">
        <v>6</v>
      </c>
      <c r="J134" s="266"/>
      <c r="K134" s="3" t="s">
        <v>7</v>
      </c>
      <c r="L134" s="261" t="s">
        <v>8</v>
      </c>
      <c r="M134" s="264" t="s">
        <v>9</v>
      </c>
      <c r="N134" s="265"/>
      <c r="O134" s="265"/>
      <c r="P134" s="266"/>
      <c r="Q134" s="267" t="s">
        <v>10</v>
      </c>
      <c r="R134" s="265"/>
      <c r="S134" s="265"/>
      <c r="T134" s="266"/>
      <c r="U134" s="33"/>
      <c r="V134" s="15"/>
      <c r="W134" s="15"/>
    </row>
    <row r="135" spans="1:23" ht="15.75" thickBot="1">
      <c r="A135" s="262"/>
      <c r="B135" s="4" t="s">
        <v>11</v>
      </c>
      <c r="C135" s="268"/>
      <c r="D135" s="239"/>
      <c r="E135" s="278"/>
      <c r="F135" s="281"/>
      <c r="G135" s="285"/>
      <c r="H135" s="286"/>
      <c r="I135" s="287"/>
      <c r="J135" s="288"/>
      <c r="K135" s="5" t="s">
        <v>11</v>
      </c>
      <c r="L135" s="262"/>
      <c r="M135" s="270" t="s">
        <v>12</v>
      </c>
      <c r="N135" s="271"/>
      <c r="O135" s="271"/>
      <c r="P135" s="272"/>
      <c r="Q135" s="273" t="s">
        <v>13</v>
      </c>
      <c r="R135" s="271"/>
      <c r="S135" s="271"/>
      <c r="T135" s="272"/>
      <c r="U135" s="33"/>
      <c r="V135" s="15"/>
      <c r="W135" s="15"/>
    </row>
    <row r="136" spans="1:23" ht="67.5" customHeight="1">
      <c r="A136" s="262"/>
      <c r="B136" s="254"/>
      <c r="C136" s="268"/>
      <c r="D136" s="239"/>
      <c r="E136" s="278"/>
      <c r="F136" s="281"/>
      <c r="G136" s="5" t="s">
        <v>14</v>
      </c>
      <c r="H136" s="6" t="s">
        <v>15</v>
      </c>
      <c r="I136" s="5" t="s">
        <v>14</v>
      </c>
      <c r="J136" s="256" t="s">
        <v>16</v>
      </c>
      <c r="K136" s="259"/>
      <c r="L136" s="262"/>
      <c r="M136" s="261" t="s">
        <v>17</v>
      </c>
      <c r="N136" s="261" t="s">
        <v>18</v>
      </c>
      <c r="O136" s="261" t="s">
        <v>19</v>
      </c>
      <c r="P136" s="261" t="s">
        <v>20</v>
      </c>
      <c r="Q136" s="261" t="s">
        <v>21</v>
      </c>
      <c r="R136" s="261" t="s">
        <v>22</v>
      </c>
      <c r="S136" s="261" t="s">
        <v>23</v>
      </c>
      <c r="T136" s="261" t="s">
        <v>24</v>
      </c>
      <c r="U136" s="33"/>
      <c r="V136" s="15"/>
      <c r="W136" s="15"/>
    </row>
    <row r="137" spans="1:23" ht="13.5" customHeight="1" thickBot="1">
      <c r="A137" s="262"/>
      <c r="B137" s="254"/>
      <c r="C137" s="268"/>
      <c r="D137" s="239"/>
      <c r="E137" s="278"/>
      <c r="F137" s="281"/>
      <c r="G137" s="5" t="s">
        <v>11</v>
      </c>
      <c r="H137" s="6" t="s">
        <v>25</v>
      </c>
      <c r="I137" s="5" t="s">
        <v>11</v>
      </c>
      <c r="J137" s="257"/>
      <c r="K137" s="259"/>
      <c r="L137" s="262"/>
      <c r="M137" s="262"/>
      <c r="N137" s="262"/>
      <c r="O137" s="262"/>
      <c r="P137" s="262"/>
      <c r="Q137" s="262"/>
      <c r="R137" s="262"/>
      <c r="S137" s="262"/>
      <c r="T137" s="262"/>
      <c r="U137" s="33"/>
      <c r="V137" s="15"/>
      <c r="W137" s="15"/>
    </row>
    <row r="138" spans="1:23" ht="15.75" hidden="1" thickBot="1">
      <c r="A138" s="262"/>
      <c r="B138" s="254"/>
      <c r="C138" s="268"/>
      <c r="D138" s="239"/>
      <c r="E138" s="278"/>
      <c r="F138" s="281"/>
      <c r="G138" s="7"/>
      <c r="H138" s="8" t="s">
        <v>11</v>
      </c>
      <c r="I138" s="7"/>
      <c r="J138" s="257"/>
      <c r="K138" s="259"/>
      <c r="L138" s="262"/>
      <c r="M138" s="262"/>
      <c r="N138" s="262"/>
      <c r="O138" s="262"/>
      <c r="P138" s="262"/>
      <c r="Q138" s="262"/>
      <c r="R138" s="262"/>
      <c r="S138" s="262"/>
      <c r="T138" s="262"/>
      <c r="U138" s="33"/>
      <c r="V138" s="15"/>
      <c r="W138" s="15"/>
    </row>
    <row r="139" spans="1:23" ht="15.75" hidden="1" thickBot="1">
      <c r="A139" s="263"/>
      <c r="B139" s="255"/>
      <c r="C139" s="269"/>
      <c r="D139" s="18"/>
      <c r="E139" s="279"/>
      <c r="F139" s="282"/>
      <c r="G139" s="9"/>
      <c r="H139" s="7"/>
      <c r="I139" s="7"/>
      <c r="J139" s="258"/>
      <c r="K139" s="260"/>
      <c r="L139" s="263"/>
      <c r="M139" s="5"/>
      <c r="N139" s="5"/>
      <c r="O139" s="5"/>
      <c r="P139" s="5"/>
      <c r="Q139" s="5"/>
      <c r="R139" s="5"/>
      <c r="S139" s="5"/>
      <c r="T139" s="5"/>
      <c r="U139" s="33"/>
      <c r="V139" s="15"/>
      <c r="W139" s="15"/>
    </row>
    <row r="140" spans="1:23" ht="15.75" thickBot="1">
      <c r="A140" s="251" t="s">
        <v>52</v>
      </c>
      <c r="B140" s="252"/>
      <c r="C140" s="252"/>
      <c r="D140" s="252"/>
      <c r="E140" s="252"/>
      <c r="F140" s="252"/>
      <c r="G140" s="252"/>
      <c r="H140" s="252"/>
      <c r="I140" s="252"/>
      <c r="J140" s="252"/>
      <c r="K140" s="252"/>
      <c r="L140" s="252"/>
      <c r="M140" s="252"/>
      <c r="N140" s="252"/>
      <c r="O140" s="252"/>
      <c r="P140" s="252"/>
      <c r="Q140" s="252"/>
      <c r="R140" s="252"/>
      <c r="S140" s="252"/>
      <c r="T140" s="253"/>
      <c r="U140" s="15"/>
      <c r="V140" s="15"/>
      <c r="W140" s="15"/>
    </row>
    <row r="141" spans="1:23" ht="15.75" thickBot="1">
      <c r="A141" s="251" t="s">
        <v>27</v>
      </c>
      <c r="B141" s="252"/>
      <c r="C141" s="252"/>
      <c r="D141" s="252"/>
      <c r="E141" s="252"/>
      <c r="F141" s="252"/>
      <c r="G141" s="252"/>
      <c r="H141" s="252"/>
      <c r="I141" s="252"/>
      <c r="J141" s="252"/>
      <c r="K141" s="252"/>
      <c r="L141" s="252"/>
      <c r="M141" s="252"/>
      <c r="N141" s="252"/>
      <c r="O141" s="252"/>
      <c r="P141" s="252"/>
      <c r="Q141" s="252"/>
      <c r="R141" s="252"/>
      <c r="S141" s="252"/>
      <c r="T141" s="253"/>
      <c r="U141" s="15"/>
      <c r="V141" s="15"/>
      <c r="W141" s="15"/>
    </row>
    <row r="142" spans="1:23" ht="15.75" thickBot="1">
      <c r="A142" s="49" t="s">
        <v>53</v>
      </c>
      <c r="B142" s="50">
        <v>110</v>
      </c>
      <c r="C142" s="59">
        <v>12.84</v>
      </c>
      <c r="D142" s="59">
        <v>12.84</v>
      </c>
      <c r="E142" s="52">
        <v>2008</v>
      </c>
      <c r="F142" s="65">
        <v>214</v>
      </c>
      <c r="G142" s="61">
        <v>14.5</v>
      </c>
      <c r="H142" s="52"/>
      <c r="I142" s="61">
        <v>23.9</v>
      </c>
      <c r="J142" s="61"/>
      <c r="K142" s="61">
        <v>2.7</v>
      </c>
      <c r="L142" s="61">
        <v>283.6</v>
      </c>
      <c r="M142" s="61">
        <v>0.06</v>
      </c>
      <c r="N142" s="61">
        <v>0</v>
      </c>
      <c r="O142" s="61">
        <v>0.2</v>
      </c>
      <c r="P142" s="61">
        <v>3.6</v>
      </c>
      <c r="Q142" s="61">
        <v>84</v>
      </c>
      <c r="R142" s="61">
        <v>182</v>
      </c>
      <c r="S142" s="61">
        <v>14</v>
      </c>
      <c r="T142" s="61">
        <v>2</v>
      </c>
      <c r="U142" s="15"/>
      <c r="V142" s="15" t="s">
        <v>128</v>
      </c>
      <c r="W142" s="15"/>
    </row>
    <row r="143" spans="1:23" ht="15.75" thickBot="1">
      <c r="A143" s="44" t="s">
        <v>47</v>
      </c>
      <c r="B143" s="50">
        <v>200</v>
      </c>
      <c r="C143" s="59">
        <v>1.25</v>
      </c>
      <c r="D143" s="59">
        <v>1.25</v>
      </c>
      <c r="E143" s="52">
        <v>2008</v>
      </c>
      <c r="F143" s="52">
        <v>430</v>
      </c>
      <c r="G143" s="52">
        <v>0.2</v>
      </c>
      <c r="H143" s="64"/>
      <c r="I143" s="52">
        <v>0.1</v>
      </c>
      <c r="J143" s="52"/>
      <c r="K143" s="52">
        <v>15</v>
      </c>
      <c r="L143" s="52">
        <v>60</v>
      </c>
      <c r="M143" s="52">
        <v>0</v>
      </c>
      <c r="N143" s="52">
        <v>0</v>
      </c>
      <c r="O143" s="52">
        <v>0</v>
      </c>
      <c r="P143" s="52">
        <v>0</v>
      </c>
      <c r="Q143" s="52">
        <v>5</v>
      </c>
      <c r="R143" s="52">
        <v>8</v>
      </c>
      <c r="S143" s="52">
        <v>4</v>
      </c>
      <c r="T143" s="100">
        <v>1</v>
      </c>
      <c r="U143" s="15"/>
      <c r="V143" s="15"/>
      <c r="W143" s="15"/>
    </row>
    <row r="144" spans="1:23" ht="15.75" thickBot="1">
      <c r="A144" s="44" t="s">
        <v>209</v>
      </c>
      <c r="B144" s="85" t="s">
        <v>210</v>
      </c>
      <c r="C144" s="59">
        <v>2.47</v>
      </c>
      <c r="D144" s="59">
        <v>14.07</v>
      </c>
      <c r="E144" s="52" t="s">
        <v>31</v>
      </c>
      <c r="F144" s="65" t="s">
        <v>31</v>
      </c>
      <c r="G144" s="61">
        <v>2.25</v>
      </c>
      <c r="H144" s="64"/>
      <c r="I144" s="52">
        <v>0.87</v>
      </c>
      <c r="J144" s="52"/>
      <c r="K144" s="52">
        <v>15.42</v>
      </c>
      <c r="L144" s="52">
        <v>78.6</v>
      </c>
      <c r="M144" s="52">
        <v>0.033</v>
      </c>
      <c r="N144" s="52">
        <v>0</v>
      </c>
      <c r="O144" s="52">
        <v>0</v>
      </c>
      <c r="P144" s="52">
        <v>0.51</v>
      </c>
      <c r="Q144" s="52">
        <v>5.7</v>
      </c>
      <c r="R144" s="52">
        <v>0.63</v>
      </c>
      <c r="S144" s="52">
        <v>3.9</v>
      </c>
      <c r="T144" s="52">
        <v>0.36</v>
      </c>
      <c r="U144" s="15"/>
      <c r="V144" s="15"/>
      <c r="W144" s="15"/>
    </row>
    <row r="145" spans="1:23" ht="15.75" thickBot="1">
      <c r="A145" s="44" t="s">
        <v>54</v>
      </c>
      <c r="B145" s="50">
        <v>294</v>
      </c>
      <c r="C145" s="59">
        <v>11.6</v>
      </c>
      <c r="D145" s="59">
        <v>21.4</v>
      </c>
      <c r="E145" s="52" t="s">
        <v>31</v>
      </c>
      <c r="F145" s="65" t="s">
        <v>31</v>
      </c>
      <c r="G145" s="61">
        <v>0.4</v>
      </c>
      <c r="H145" s="64"/>
      <c r="I145" s="91">
        <v>0.4</v>
      </c>
      <c r="J145" s="91"/>
      <c r="K145" s="91">
        <v>9.8</v>
      </c>
      <c r="L145" s="91">
        <v>47</v>
      </c>
      <c r="M145" s="91">
        <v>0.03</v>
      </c>
      <c r="N145" s="91">
        <v>10</v>
      </c>
      <c r="O145" s="91">
        <v>5</v>
      </c>
      <c r="P145" s="91">
        <v>0.2</v>
      </c>
      <c r="Q145" s="91">
        <v>16</v>
      </c>
      <c r="R145" s="91">
        <v>0.4</v>
      </c>
      <c r="S145" s="91">
        <v>9</v>
      </c>
      <c r="T145" s="91">
        <v>2.2</v>
      </c>
      <c r="U145" s="15"/>
      <c r="V145" s="15"/>
      <c r="W145" s="15"/>
    </row>
    <row r="146" spans="1:23" ht="15.75" thickBot="1">
      <c r="A146" s="92" t="s">
        <v>55</v>
      </c>
      <c r="B146" s="50"/>
      <c r="C146" s="71">
        <f>SUM(C142:C145)</f>
        <v>28.159999999999997</v>
      </c>
      <c r="D146" s="71">
        <v>49.56</v>
      </c>
      <c r="E146" s="71"/>
      <c r="F146" s="71"/>
      <c r="G146" s="71">
        <f aca="true" t="shared" si="12" ref="G146:T146">SUM(G142:G145)</f>
        <v>17.349999999999998</v>
      </c>
      <c r="H146" s="71">
        <f t="shared" si="12"/>
        <v>0</v>
      </c>
      <c r="I146" s="71">
        <f t="shared" si="12"/>
        <v>25.27</v>
      </c>
      <c r="J146" s="71">
        <f t="shared" si="12"/>
        <v>0</v>
      </c>
      <c r="K146" s="71">
        <f t="shared" si="12"/>
        <v>42.92</v>
      </c>
      <c r="L146" s="71">
        <f t="shared" si="12"/>
        <v>469.20000000000005</v>
      </c>
      <c r="M146" s="71">
        <f t="shared" si="12"/>
        <v>0.123</v>
      </c>
      <c r="N146" s="71">
        <f t="shared" si="12"/>
        <v>10</v>
      </c>
      <c r="O146" s="71">
        <f t="shared" si="12"/>
        <v>5.2</v>
      </c>
      <c r="P146" s="71">
        <f t="shared" si="12"/>
        <v>4.3100000000000005</v>
      </c>
      <c r="Q146" s="71">
        <f t="shared" si="12"/>
        <v>110.7</v>
      </c>
      <c r="R146" s="71">
        <f t="shared" si="12"/>
        <v>191.03</v>
      </c>
      <c r="S146" s="71">
        <f t="shared" si="12"/>
        <v>30.9</v>
      </c>
      <c r="T146" s="71">
        <f t="shared" si="12"/>
        <v>5.5600000000000005</v>
      </c>
      <c r="U146" s="15"/>
      <c r="V146" s="15"/>
      <c r="W146" s="15"/>
    </row>
    <row r="147" spans="1:23" ht="15">
      <c r="A147" s="4"/>
      <c r="B147" s="29"/>
      <c r="C147" s="30"/>
      <c r="D147" s="30"/>
      <c r="E147" s="31"/>
      <c r="F147" s="28"/>
      <c r="G147" s="27"/>
      <c r="H147" s="27"/>
      <c r="I147" s="27"/>
      <c r="J147" s="32"/>
      <c r="K147" s="29"/>
      <c r="L147" s="28"/>
      <c r="M147" s="28"/>
      <c r="N147" s="28"/>
      <c r="O147" s="28"/>
      <c r="P147" s="28"/>
      <c r="Q147" s="28"/>
      <c r="R147" s="28"/>
      <c r="S147" s="28"/>
      <c r="T147" s="28"/>
      <c r="U147" s="33"/>
      <c r="V147" s="15"/>
      <c r="W147" s="15"/>
    </row>
    <row r="148" spans="1:23" ht="15">
      <c r="A148" s="43" t="s">
        <v>162</v>
      </c>
      <c r="B148" s="29"/>
      <c r="C148" s="30"/>
      <c r="D148" s="30"/>
      <c r="E148" s="31"/>
      <c r="F148" s="28"/>
      <c r="G148" s="27"/>
      <c r="H148" s="27"/>
      <c r="I148" s="27"/>
      <c r="J148" s="32"/>
      <c r="K148" s="29"/>
      <c r="L148" s="28"/>
      <c r="M148" s="28"/>
      <c r="N148" s="28"/>
      <c r="O148" s="28"/>
      <c r="P148" s="28"/>
      <c r="Q148" s="28"/>
      <c r="R148" s="28"/>
      <c r="S148" s="28"/>
      <c r="T148" s="28"/>
      <c r="U148" s="33"/>
      <c r="V148" s="15"/>
      <c r="W148" s="15"/>
    </row>
    <row r="149" spans="1:23" ht="15">
      <c r="A149" s="43"/>
      <c r="B149" s="29"/>
      <c r="C149" s="30"/>
      <c r="D149" s="30"/>
      <c r="E149" s="31"/>
      <c r="F149" s="28"/>
      <c r="G149" s="27"/>
      <c r="H149" s="27"/>
      <c r="I149" s="27"/>
      <c r="J149" s="32"/>
      <c r="K149" s="29"/>
      <c r="L149" s="28"/>
      <c r="M149" s="28"/>
      <c r="N149" s="28"/>
      <c r="O149" s="28"/>
      <c r="P149" s="28"/>
      <c r="Q149" s="28"/>
      <c r="R149" s="28"/>
      <c r="S149" s="28"/>
      <c r="T149" s="28"/>
      <c r="U149" s="33"/>
      <c r="V149" s="15"/>
      <c r="W149" s="15"/>
    </row>
    <row r="150" spans="1:23" ht="15">
      <c r="A150" s="43" t="s">
        <v>161</v>
      </c>
      <c r="B150" s="29"/>
      <c r="C150" s="30"/>
      <c r="D150" s="30"/>
      <c r="E150" s="31"/>
      <c r="F150" s="28"/>
      <c r="G150" s="27"/>
      <c r="H150" s="27"/>
      <c r="I150" s="27"/>
      <c r="J150" s="32"/>
      <c r="K150" s="29"/>
      <c r="L150" s="28"/>
      <c r="M150" s="28"/>
      <c r="N150" s="28"/>
      <c r="O150" s="28"/>
      <c r="P150" s="28"/>
      <c r="Q150" s="28"/>
      <c r="R150" s="28"/>
      <c r="S150" s="28"/>
      <c r="T150" s="28"/>
      <c r="U150" s="33"/>
      <c r="V150" s="15"/>
      <c r="W150" s="15"/>
    </row>
    <row r="151" spans="1:23" ht="15">
      <c r="A151" s="28"/>
      <c r="B151" s="29"/>
      <c r="C151" s="30"/>
      <c r="D151" s="30"/>
      <c r="E151" s="31"/>
      <c r="F151" s="28"/>
      <c r="G151" s="27"/>
      <c r="H151" s="27"/>
      <c r="I151" s="27"/>
      <c r="J151" s="32"/>
      <c r="K151" s="29"/>
      <c r="L151" s="28"/>
      <c r="M151" s="28"/>
      <c r="N151" s="28"/>
      <c r="O151" s="28"/>
      <c r="P151" s="28"/>
      <c r="Q151" s="28"/>
      <c r="R151" s="28"/>
      <c r="S151" s="28"/>
      <c r="T151" s="28"/>
      <c r="U151" s="33"/>
      <c r="V151" s="15"/>
      <c r="W151" s="15"/>
    </row>
    <row r="152" spans="1:23" ht="15">
      <c r="A152" s="28"/>
      <c r="B152" s="29"/>
      <c r="C152" s="30"/>
      <c r="D152" s="30"/>
      <c r="E152" s="31"/>
      <c r="F152" s="28"/>
      <c r="G152" s="27"/>
      <c r="H152" s="27"/>
      <c r="I152" s="27"/>
      <c r="J152" s="32"/>
      <c r="K152" s="29"/>
      <c r="L152" s="28"/>
      <c r="M152" s="28"/>
      <c r="N152" s="28"/>
      <c r="O152" s="28"/>
      <c r="P152" s="28"/>
      <c r="Q152" s="28"/>
      <c r="R152" s="28"/>
      <c r="S152" s="28"/>
      <c r="T152" s="28"/>
      <c r="U152" s="33"/>
      <c r="V152" s="15"/>
      <c r="W152" s="15"/>
    </row>
    <row r="153" spans="1:23" ht="15">
      <c r="A153" s="28"/>
      <c r="B153" s="29"/>
      <c r="C153" s="30"/>
      <c r="D153" s="30"/>
      <c r="E153" s="31"/>
      <c r="F153" s="28"/>
      <c r="G153" s="27"/>
      <c r="H153" s="27"/>
      <c r="I153" s="27"/>
      <c r="J153" s="32"/>
      <c r="K153" s="29"/>
      <c r="L153" s="28"/>
      <c r="M153" s="28"/>
      <c r="N153" s="28"/>
      <c r="O153" s="28"/>
      <c r="P153" s="28"/>
      <c r="Q153" s="28"/>
      <c r="R153" s="28"/>
      <c r="S153" s="28"/>
      <c r="T153" s="28"/>
      <c r="U153" s="33"/>
      <c r="V153" s="15"/>
      <c r="W153" s="15"/>
    </row>
    <row r="154" spans="1:23" ht="15.75">
      <c r="A154" s="274" t="s">
        <v>157</v>
      </c>
      <c r="B154" s="274"/>
      <c r="C154" s="25"/>
      <c r="D154" s="25"/>
      <c r="E154" s="25"/>
      <c r="F154" s="25"/>
      <c r="G154" s="25"/>
      <c r="H154" s="25"/>
      <c r="I154" s="25"/>
      <c r="J154" s="25"/>
      <c r="K154" s="25"/>
      <c r="L154" s="25"/>
      <c r="M154" s="275" t="s">
        <v>158</v>
      </c>
      <c r="N154" s="275"/>
      <c r="O154" s="275"/>
      <c r="P154" s="275"/>
      <c r="Q154" s="275"/>
      <c r="R154" s="275"/>
      <c r="S154" s="275"/>
      <c r="T154" s="25"/>
      <c r="U154" s="33"/>
      <c r="V154" s="15"/>
      <c r="W154" s="15"/>
    </row>
    <row r="155" spans="1:23" ht="15">
      <c r="A155" s="25"/>
      <c r="B155" s="25"/>
      <c r="C155" s="25"/>
      <c r="D155" s="25"/>
      <c r="E155" s="25"/>
      <c r="F155" s="25"/>
      <c r="G155" s="25"/>
      <c r="H155" s="25"/>
      <c r="I155" s="25"/>
      <c r="J155" s="25"/>
      <c r="K155" s="25"/>
      <c r="L155" s="25"/>
      <c r="M155" s="25"/>
      <c r="N155" s="25"/>
      <c r="O155" s="25"/>
      <c r="P155" s="25"/>
      <c r="Q155" s="25"/>
      <c r="R155" s="25"/>
      <c r="S155" s="25"/>
      <c r="T155" s="25"/>
      <c r="U155" s="33"/>
      <c r="V155" s="15"/>
      <c r="W155" s="15"/>
    </row>
    <row r="156" spans="1:23" ht="15.75">
      <c r="A156" s="25"/>
      <c r="B156" s="25"/>
      <c r="C156" s="25"/>
      <c r="D156" s="25"/>
      <c r="E156" s="25"/>
      <c r="F156" s="25"/>
      <c r="G156" s="25"/>
      <c r="H156" s="25"/>
      <c r="I156" s="25"/>
      <c r="J156" s="25"/>
      <c r="K156" s="25"/>
      <c r="L156" s="25"/>
      <c r="M156" s="274" t="s">
        <v>159</v>
      </c>
      <c r="N156" s="274"/>
      <c r="O156" s="274"/>
      <c r="P156" s="274"/>
      <c r="Q156" s="274"/>
      <c r="R156" s="274"/>
      <c r="S156" s="274"/>
      <c r="T156" s="25"/>
      <c r="U156" s="33"/>
      <c r="V156" s="15"/>
      <c r="W156" s="15"/>
    </row>
    <row r="157" spans="1:23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25"/>
      <c r="U157" s="33"/>
      <c r="V157" s="15"/>
      <c r="W157" s="15"/>
    </row>
    <row r="158" spans="1:23" ht="31.5" customHeight="1">
      <c r="A158" s="276" t="s">
        <v>208</v>
      </c>
      <c r="B158" s="276"/>
      <c r="C158" s="276"/>
      <c r="D158" s="276"/>
      <c r="E158" s="276"/>
      <c r="F158" s="276"/>
      <c r="G158" s="276"/>
      <c r="H158" s="276"/>
      <c r="I158" s="276"/>
      <c r="J158" s="276"/>
      <c r="K158" s="276"/>
      <c r="L158" s="276"/>
      <c r="M158" s="276"/>
      <c r="N158" s="276"/>
      <c r="O158" s="276"/>
      <c r="P158" s="276"/>
      <c r="Q158" s="276"/>
      <c r="R158" s="276"/>
      <c r="S158" s="276"/>
      <c r="T158" s="276"/>
      <c r="U158" s="33"/>
      <c r="V158" s="15"/>
      <c r="W158" s="15"/>
    </row>
    <row r="159" spans="1:23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25"/>
      <c r="U159" s="33"/>
      <c r="V159" s="15"/>
      <c r="W159" s="15"/>
    </row>
    <row r="160" spans="1:23" ht="15">
      <c r="A160" s="275" t="s">
        <v>160</v>
      </c>
      <c r="B160" s="275"/>
      <c r="C160" s="275"/>
      <c r="D160" s="275"/>
      <c r="E160" s="275"/>
      <c r="F160" s="275"/>
      <c r="G160" s="275"/>
      <c r="H160" s="275"/>
      <c r="I160" s="275"/>
      <c r="J160" s="275"/>
      <c r="K160" s="275"/>
      <c r="L160" s="275"/>
      <c r="M160" s="275"/>
      <c r="N160" s="275"/>
      <c r="O160" s="275"/>
      <c r="P160" s="275"/>
      <c r="Q160" s="275"/>
      <c r="R160" s="275"/>
      <c r="S160" s="275"/>
      <c r="T160" s="275"/>
      <c r="U160" s="33"/>
      <c r="V160" s="15"/>
      <c r="W160" s="15"/>
    </row>
    <row r="161" spans="1:23" ht="15.75" thickBot="1">
      <c r="A161" s="28"/>
      <c r="B161" s="29"/>
      <c r="C161" s="30"/>
      <c r="D161" s="30"/>
      <c r="E161" s="31"/>
      <c r="F161" s="28"/>
      <c r="G161" s="27"/>
      <c r="H161" s="27"/>
      <c r="I161" s="27"/>
      <c r="J161" s="32"/>
      <c r="K161" s="29"/>
      <c r="L161" s="28"/>
      <c r="M161" s="28"/>
      <c r="N161" s="28"/>
      <c r="O161" s="28"/>
      <c r="P161" s="28"/>
      <c r="Q161" s="28"/>
      <c r="R161" s="28"/>
      <c r="S161" s="28"/>
      <c r="T161" s="28"/>
      <c r="U161" s="33"/>
      <c r="V161" s="15"/>
      <c r="W161" s="15"/>
    </row>
    <row r="162" spans="1:23" ht="15">
      <c r="A162" s="261" t="s">
        <v>0</v>
      </c>
      <c r="B162" s="24" t="s">
        <v>1</v>
      </c>
      <c r="C162" s="2" t="s">
        <v>2</v>
      </c>
      <c r="D162" s="2"/>
      <c r="E162" s="277" t="s">
        <v>3</v>
      </c>
      <c r="F162" s="280" t="s">
        <v>4</v>
      </c>
      <c r="G162" s="283" t="s">
        <v>5</v>
      </c>
      <c r="H162" s="284"/>
      <c r="I162" s="264" t="s">
        <v>6</v>
      </c>
      <c r="J162" s="266"/>
      <c r="K162" s="3" t="s">
        <v>7</v>
      </c>
      <c r="L162" s="261" t="s">
        <v>8</v>
      </c>
      <c r="M162" s="264" t="s">
        <v>9</v>
      </c>
      <c r="N162" s="265"/>
      <c r="O162" s="265"/>
      <c r="P162" s="266"/>
      <c r="Q162" s="267" t="s">
        <v>10</v>
      </c>
      <c r="R162" s="265"/>
      <c r="S162" s="265"/>
      <c r="T162" s="266"/>
      <c r="U162" s="33"/>
      <c r="V162" s="15"/>
      <c r="W162" s="15"/>
    </row>
    <row r="163" spans="1:23" ht="15.75" thickBot="1">
      <c r="A163" s="262"/>
      <c r="B163" s="4" t="s">
        <v>11</v>
      </c>
      <c r="C163" s="268"/>
      <c r="D163" s="239"/>
      <c r="E163" s="278"/>
      <c r="F163" s="281"/>
      <c r="G163" s="285"/>
      <c r="H163" s="286"/>
      <c r="I163" s="287"/>
      <c r="J163" s="288"/>
      <c r="K163" s="5" t="s">
        <v>11</v>
      </c>
      <c r="L163" s="262"/>
      <c r="M163" s="270" t="s">
        <v>12</v>
      </c>
      <c r="N163" s="271"/>
      <c r="O163" s="271"/>
      <c r="P163" s="272"/>
      <c r="Q163" s="273" t="s">
        <v>13</v>
      </c>
      <c r="R163" s="271"/>
      <c r="S163" s="271"/>
      <c r="T163" s="272"/>
      <c r="U163" s="33"/>
      <c r="V163" s="15"/>
      <c r="W163" s="15"/>
    </row>
    <row r="164" spans="1:23" ht="67.5" customHeight="1">
      <c r="A164" s="262"/>
      <c r="B164" s="254"/>
      <c r="C164" s="268"/>
      <c r="D164" s="239"/>
      <c r="E164" s="278"/>
      <c r="F164" s="281"/>
      <c r="G164" s="5" t="s">
        <v>14</v>
      </c>
      <c r="H164" s="6" t="s">
        <v>15</v>
      </c>
      <c r="I164" s="5" t="s">
        <v>14</v>
      </c>
      <c r="J164" s="256" t="s">
        <v>16</v>
      </c>
      <c r="K164" s="259"/>
      <c r="L164" s="262"/>
      <c r="M164" s="261" t="s">
        <v>17</v>
      </c>
      <c r="N164" s="261" t="s">
        <v>18</v>
      </c>
      <c r="O164" s="261" t="s">
        <v>19</v>
      </c>
      <c r="P164" s="261" t="s">
        <v>20</v>
      </c>
      <c r="Q164" s="261" t="s">
        <v>21</v>
      </c>
      <c r="R164" s="261" t="s">
        <v>22</v>
      </c>
      <c r="S164" s="261" t="s">
        <v>23</v>
      </c>
      <c r="T164" s="261" t="s">
        <v>24</v>
      </c>
      <c r="U164" s="33"/>
      <c r="V164" s="15"/>
      <c r="W164" s="15"/>
    </row>
    <row r="165" spans="1:23" ht="12" customHeight="1" thickBot="1">
      <c r="A165" s="262"/>
      <c r="B165" s="254"/>
      <c r="C165" s="268"/>
      <c r="D165" s="239"/>
      <c r="E165" s="278"/>
      <c r="F165" s="281"/>
      <c r="G165" s="5" t="s">
        <v>11</v>
      </c>
      <c r="H165" s="6" t="s">
        <v>25</v>
      </c>
      <c r="I165" s="5" t="s">
        <v>11</v>
      </c>
      <c r="J165" s="257"/>
      <c r="K165" s="259"/>
      <c r="L165" s="262"/>
      <c r="M165" s="262"/>
      <c r="N165" s="262"/>
      <c r="O165" s="262"/>
      <c r="P165" s="262"/>
      <c r="Q165" s="262"/>
      <c r="R165" s="262"/>
      <c r="S165" s="262"/>
      <c r="T165" s="262"/>
      <c r="U165" s="33"/>
      <c r="V165" s="15"/>
      <c r="W165" s="15"/>
    </row>
    <row r="166" spans="1:23" ht="15.75" hidden="1" thickBot="1">
      <c r="A166" s="262"/>
      <c r="B166" s="254"/>
      <c r="C166" s="268"/>
      <c r="D166" s="239"/>
      <c r="E166" s="278"/>
      <c r="F166" s="281"/>
      <c r="G166" s="7"/>
      <c r="H166" s="8" t="s">
        <v>11</v>
      </c>
      <c r="I166" s="7"/>
      <c r="J166" s="257"/>
      <c r="K166" s="259"/>
      <c r="L166" s="262"/>
      <c r="M166" s="262"/>
      <c r="N166" s="262"/>
      <c r="O166" s="262"/>
      <c r="P166" s="262"/>
      <c r="Q166" s="262"/>
      <c r="R166" s="262"/>
      <c r="S166" s="262"/>
      <c r="T166" s="262"/>
      <c r="U166" s="33"/>
      <c r="V166" s="15"/>
      <c r="W166" s="15"/>
    </row>
    <row r="167" spans="1:23" ht="15.75" hidden="1" thickBot="1">
      <c r="A167" s="263"/>
      <c r="B167" s="255"/>
      <c r="C167" s="269"/>
      <c r="D167" s="18"/>
      <c r="E167" s="279"/>
      <c r="F167" s="282"/>
      <c r="G167" s="9"/>
      <c r="H167" s="7"/>
      <c r="I167" s="7"/>
      <c r="J167" s="258"/>
      <c r="K167" s="260"/>
      <c r="L167" s="263"/>
      <c r="M167" s="5"/>
      <c r="N167" s="5"/>
      <c r="O167" s="5"/>
      <c r="P167" s="5"/>
      <c r="Q167" s="5"/>
      <c r="R167" s="5"/>
      <c r="S167" s="5"/>
      <c r="T167" s="5"/>
      <c r="U167" s="33"/>
      <c r="V167" s="15"/>
      <c r="W167" s="15"/>
    </row>
    <row r="168" spans="1:32" ht="15.75" thickBot="1">
      <c r="A168" s="251" t="s">
        <v>57</v>
      </c>
      <c r="B168" s="252"/>
      <c r="C168" s="252"/>
      <c r="D168" s="252"/>
      <c r="E168" s="252"/>
      <c r="F168" s="252"/>
      <c r="G168" s="252"/>
      <c r="H168" s="252"/>
      <c r="I168" s="252"/>
      <c r="J168" s="252"/>
      <c r="K168" s="252"/>
      <c r="L168" s="252"/>
      <c r="M168" s="252"/>
      <c r="N168" s="252"/>
      <c r="O168" s="252"/>
      <c r="P168" s="252"/>
      <c r="Q168" s="252"/>
      <c r="R168" s="252"/>
      <c r="S168" s="252"/>
      <c r="T168" s="253"/>
      <c r="U168" s="12"/>
      <c r="V168" s="12"/>
      <c r="W168" s="13"/>
      <c r="X168" s="13"/>
      <c r="Y168" s="13"/>
      <c r="Z168" s="13"/>
      <c r="AA168" s="13"/>
      <c r="AB168" s="13"/>
      <c r="AC168" s="13"/>
      <c r="AD168" s="13"/>
      <c r="AE168" s="13"/>
      <c r="AF168" s="13"/>
    </row>
    <row r="169" spans="1:23" ht="15.75" thickBot="1">
      <c r="A169" s="251" t="s">
        <v>27</v>
      </c>
      <c r="B169" s="252"/>
      <c r="C169" s="252"/>
      <c r="D169" s="252"/>
      <c r="E169" s="252"/>
      <c r="F169" s="252"/>
      <c r="G169" s="252"/>
      <c r="H169" s="252"/>
      <c r="I169" s="252"/>
      <c r="J169" s="252"/>
      <c r="K169" s="252"/>
      <c r="L169" s="252"/>
      <c r="M169" s="252"/>
      <c r="N169" s="252"/>
      <c r="O169" s="252"/>
      <c r="P169" s="252"/>
      <c r="Q169" s="252"/>
      <c r="R169" s="252"/>
      <c r="S169" s="252"/>
      <c r="T169" s="253"/>
      <c r="U169" s="15"/>
      <c r="V169" s="15"/>
      <c r="W169" s="15"/>
    </row>
    <row r="170" spans="1:23" ht="15.75" thickBot="1">
      <c r="A170" s="73" t="s">
        <v>58</v>
      </c>
      <c r="B170" s="68" t="s">
        <v>99</v>
      </c>
      <c r="C170" s="59">
        <v>8.8</v>
      </c>
      <c r="D170" s="74"/>
      <c r="E170" s="64">
        <v>2008</v>
      </c>
      <c r="F170" s="64">
        <v>444</v>
      </c>
      <c r="G170" s="64">
        <v>5.6</v>
      </c>
      <c r="H170" s="64"/>
      <c r="I170" s="64">
        <v>5.2</v>
      </c>
      <c r="J170" s="64"/>
      <c r="K170" s="64">
        <v>34.9</v>
      </c>
      <c r="L170" s="64">
        <v>470.3</v>
      </c>
      <c r="M170" s="64">
        <v>0.09</v>
      </c>
      <c r="N170" s="64">
        <v>4</v>
      </c>
      <c r="O170" s="64">
        <v>0.01</v>
      </c>
      <c r="P170" s="64">
        <v>2.3</v>
      </c>
      <c r="Q170" s="64">
        <v>63</v>
      </c>
      <c r="R170" s="64">
        <v>82</v>
      </c>
      <c r="S170" s="64">
        <v>15</v>
      </c>
      <c r="T170" s="75">
        <v>1</v>
      </c>
      <c r="U170" s="15"/>
      <c r="V170" s="15" t="s">
        <v>126</v>
      </c>
      <c r="W170" s="15"/>
    </row>
    <row r="171" spans="1:23" ht="15.75" thickBot="1">
      <c r="A171" s="73" t="s">
        <v>59</v>
      </c>
      <c r="B171" s="68" t="s">
        <v>28</v>
      </c>
      <c r="C171" s="59">
        <v>1.8</v>
      </c>
      <c r="D171" s="74"/>
      <c r="E171" s="64">
        <v>2008</v>
      </c>
      <c r="F171" s="64">
        <v>431</v>
      </c>
      <c r="G171" s="64">
        <v>0.3</v>
      </c>
      <c r="H171" s="64"/>
      <c r="I171" s="64">
        <v>0.1</v>
      </c>
      <c r="J171" s="64"/>
      <c r="K171" s="64">
        <v>15.2</v>
      </c>
      <c r="L171" s="64">
        <v>62</v>
      </c>
      <c r="M171" s="64">
        <v>0</v>
      </c>
      <c r="N171" s="64">
        <v>3</v>
      </c>
      <c r="O171" s="64">
        <v>0</v>
      </c>
      <c r="P171" s="64">
        <v>0</v>
      </c>
      <c r="Q171" s="64">
        <v>8</v>
      </c>
      <c r="R171" s="64">
        <v>10</v>
      </c>
      <c r="S171" s="64">
        <v>5</v>
      </c>
      <c r="T171" s="75">
        <v>1</v>
      </c>
      <c r="U171" s="15"/>
      <c r="V171" s="15"/>
      <c r="W171" s="15"/>
    </row>
    <row r="172" spans="1:23" ht="15.75" thickBot="1">
      <c r="A172" s="73" t="s">
        <v>100</v>
      </c>
      <c r="B172" s="68">
        <v>125</v>
      </c>
      <c r="C172" s="74">
        <v>11.52</v>
      </c>
      <c r="D172" s="74"/>
      <c r="E172" s="64" t="s">
        <v>31</v>
      </c>
      <c r="F172" s="64" t="s">
        <v>31</v>
      </c>
      <c r="G172" s="64">
        <v>3.9</v>
      </c>
      <c r="H172" s="64"/>
      <c r="I172" s="64">
        <v>6.5</v>
      </c>
      <c r="J172" s="64"/>
      <c r="K172" s="64">
        <v>6.24</v>
      </c>
      <c r="L172" s="64">
        <v>97.6</v>
      </c>
      <c r="M172" s="64">
        <v>0.05</v>
      </c>
      <c r="N172" s="64">
        <v>1.95</v>
      </c>
      <c r="O172" s="64">
        <v>65</v>
      </c>
      <c r="P172" s="64">
        <v>0.11</v>
      </c>
      <c r="Q172" s="64">
        <v>156</v>
      </c>
      <c r="R172" s="64">
        <v>0.7</v>
      </c>
      <c r="S172" s="64">
        <v>18.2</v>
      </c>
      <c r="T172" s="75">
        <v>0.09</v>
      </c>
      <c r="U172" s="15"/>
      <c r="V172" s="15"/>
      <c r="W172" s="15"/>
    </row>
    <row r="173" spans="1:23" ht="15.75" thickBot="1">
      <c r="A173" s="76" t="s">
        <v>32</v>
      </c>
      <c r="B173" s="70"/>
      <c r="C173" s="71">
        <f>SUM(C170:C172)</f>
        <v>22.12</v>
      </c>
      <c r="D173" s="247"/>
      <c r="E173" s="87"/>
      <c r="F173" s="76"/>
      <c r="G173" s="88">
        <f aca="true" t="shared" si="13" ref="G173:T173">SUM(G170:G172)</f>
        <v>9.799999999999999</v>
      </c>
      <c r="H173" s="88">
        <f t="shared" si="13"/>
        <v>0</v>
      </c>
      <c r="I173" s="88">
        <f t="shared" si="13"/>
        <v>11.8</v>
      </c>
      <c r="J173" s="88">
        <f t="shared" si="13"/>
        <v>0</v>
      </c>
      <c r="K173" s="88">
        <f t="shared" si="13"/>
        <v>56.339999999999996</v>
      </c>
      <c r="L173" s="88">
        <f t="shared" si="13"/>
        <v>629.9</v>
      </c>
      <c r="M173" s="88">
        <f t="shared" si="13"/>
        <v>0.14</v>
      </c>
      <c r="N173" s="88">
        <f t="shared" si="13"/>
        <v>8.95</v>
      </c>
      <c r="O173" s="88">
        <f t="shared" si="13"/>
        <v>65.01</v>
      </c>
      <c r="P173" s="88">
        <f t="shared" si="13"/>
        <v>2.4099999999999997</v>
      </c>
      <c r="Q173" s="88">
        <f t="shared" si="13"/>
        <v>227</v>
      </c>
      <c r="R173" s="88">
        <f t="shared" si="13"/>
        <v>92.7</v>
      </c>
      <c r="S173" s="88">
        <f t="shared" si="13"/>
        <v>38.2</v>
      </c>
      <c r="T173" s="88">
        <f t="shared" si="13"/>
        <v>2.09</v>
      </c>
      <c r="U173" s="15"/>
      <c r="V173" s="15"/>
      <c r="W173" s="15"/>
    </row>
    <row r="174" spans="1:23" ht="15.75" thickBot="1">
      <c r="A174" s="251" t="s">
        <v>34</v>
      </c>
      <c r="B174" s="252"/>
      <c r="C174" s="252"/>
      <c r="D174" s="252"/>
      <c r="E174" s="252"/>
      <c r="F174" s="252"/>
      <c r="G174" s="252"/>
      <c r="H174" s="252"/>
      <c r="I174" s="252"/>
      <c r="J174" s="252"/>
      <c r="K174" s="252"/>
      <c r="L174" s="252"/>
      <c r="M174" s="252"/>
      <c r="N174" s="252"/>
      <c r="O174" s="252"/>
      <c r="P174" s="252"/>
      <c r="Q174" s="252"/>
      <c r="R174" s="252"/>
      <c r="S174" s="252"/>
      <c r="T174" s="253"/>
      <c r="U174" s="15"/>
      <c r="V174" s="15"/>
      <c r="W174" s="15"/>
    </row>
    <row r="175" spans="1:23" ht="15.75" thickBot="1">
      <c r="A175" s="73" t="s">
        <v>112</v>
      </c>
      <c r="B175" s="50">
        <v>35</v>
      </c>
      <c r="C175" s="59">
        <v>3.85</v>
      </c>
      <c r="D175" s="74"/>
      <c r="E175" s="64" t="s">
        <v>31</v>
      </c>
      <c r="F175" s="64" t="s">
        <v>31</v>
      </c>
      <c r="G175" s="61">
        <v>1.2</v>
      </c>
      <c r="H175" s="61"/>
      <c r="I175" s="61">
        <v>15.2</v>
      </c>
      <c r="J175" s="61"/>
      <c r="K175" s="61">
        <v>8.6</v>
      </c>
      <c r="L175" s="61">
        <v>177</v>
      </c>
      <c r="M175" s="61">
        <v>0.01</v>
      </c>
      <c r="N175" s="61">
        <v>3.54</v>
      </c>
      <c r="O175" s="61">
        <v>48</v>
      </c>
      <c r="P175" s="50">
        <v>0.18</v>
      </c>
      <c r="Q175" s="65">
        <v>25.56</v>
      </c>
      <c r="R175" s="50">
        <v>0.2</v>
      </c>
      <c r="S175" s="50">
        <v>9</v>
      </c>
      <c r="T175" s="52">
        <v>0.84</v>
      </c>
      <c r="U175" s="15"/>
      <c r="V175" s="15"/>
      <c r="W175" s="15"/>
    </row>
    <row r="176" spans="1:23" ht="26.25" thickBot="1">
      <c r="A176" s="73" t="s">
        <v>60</v>
      </c>
      <c r="B176" s="50" t="s">
        <v>42</v>
      </c>
      <c r="C176" s="59">
        <v>7.84</v>
      </c>
      <c r="D176" s="74"/>
      <c r="E176" s="64">
        <v>2009</v>
      </c>
      <c r="F176" s="64">
        <v>133</v>
      </c>
      <c r="G176" s="61">
        <v>3.2</v>
      </c>
      <c r="H176" s="61"/>
      <c r="I176" s="61">
        <v>5.6</v>
      </c>
      <c r="J176" s="61"/>
      <c r="K176" s="61">
        <v>12.1</v>
      </c>
      <c r="L176" s="61">
        <v>112</v>
      </c>
      <c r="M176" s="61">
        <v>0.05</v>
      </c>
      <c r="N176" s="61">
        <v>11</v>
      </c>
      <c r="O176" s="61">
        <v>0.22</v>
      </c>
      <c r="P176" s="65">
        <v>0.2</v>
      </c>
      <c r="Q176" s="61">
        <v>52</v>
      </c>
      <c r="R176" s="93">
        <v>58</v>
      </c>
      <c r="S176" s="93">
        <v>25</v>
      </c>
      <c r="T176" s="52">
        <v>1.3</v>
      </c>
      <c r="U176" s="15"/>
      <c r="V176" s="15"/>
      <c r="W176" s="15"/>
    </row>
    <row r="177" spans="1:23" ht="26.25" thickBot="1">
      <c r="A177" s="44" t="s">
        <v>97</v>
      </c>
      <c r="B177" s="50" t="s">
        <v>142</v>
      </c>
      <c r="C177" s="59">
        <v>26.12</v>
      </c>
      <c r="D177" s="59"/>
      <c r="E177" s="52">
        <v>2008</v>
      </c>
      <c r="F177" s="52">
        <v>272</v>
      </c>
      <c r="G177" s="52">
        <v>7.5</v>
      </c>
      <c r="H177" s="52"/>
      <c r="I177" s="52">
        <v>11.2</v>
      </c>
      <c r="J177" s="52"/>
      <c r="K177" s="52">
        <v>6.4</v>
      </c>
      <c r="L177" s="52">
        <v>251.2</v>
      </c>
      <c r="M177" s="52">
        <v>0.04</v>
      </c>
      <c r="N177" s="52">
        <v>0</v>
      </c>
      <c r="O177" s="52">
        <v>0.03</v>
      </c>
      <c r="P177" s="52">
        <v>1.8</v>
      </c>
      <c r="Q177" s="52">
        <v>7</v>
      </c>
      <c r="R177" s="52">
        <v>76</v>
      </c>
      <c r="S177" s="52">
        <v>12</v>
      </c>
      <c r="T177" s="52">
        <v>1</v>
      </c>
      <c r="U177" s="15"/>
      <c r="V177" s="15" t="s">
        <v>127</v>
      </c>
      <c r="W177" s="15"/>
    </row>
    <row r="178" spans="1:23" ht="15.75" thickBot="1">
      <c r="A178" s="73" t="s">
        <v>63</v>
      </c>
      <c r="B178" s="50">
        <v>150</v>
      </c>
      <c r="C178" s="59">
        <v>4.1</v>
      </c>
      <c r="D178" s="74"/>
      <c r="E178" s="64">
        <v>2008</v>
      </c>
      <c r="F178" s="64">
        <v>331</v>
      </c>
      <c r="G178" s="52">
        <v>5.5</v>
      </c>
      <c r="H178" s="52"/>
      <c r="I178" s="52">
        <v>4.8</v>
      </c>
      <c r="J178" s="52"/>
      <c r="K178" s="52">
        <v>31.3</v>
      </c>
      <c r="L178" s="52">
        <v>191</v>
      </c>
      <c r="M178" s="52">
        <v>0.06</v>
      </c>
      <c r="N178" s="52">
        <v>0</v>
      </c>
      <c r="O178" s="52">
        <v>0.03</v>
      </c>
      <c r="P178" s="52">
        <v>0.8</v>
      </c>
      <c r="Q178" s="52">
        <v>11</v>
      </c>
      <c r="R178" s="50">
        <v>36</v>
      </c>
      <c r="S178" s="50">
        <v>7</v>
      </c>
      <c r="T178" s="52">
        <v>0.8</v>
      </c>
      <c r="U178" s="15"/>
      <c r="V178" s="15"/>
      <c r="W178" s="15"/>
    </row>
    <row r="179" spans="1:23" ht="15.75" thickBot="1">
      <c r="A179" s="66" t="s">
        <v>108</v>
      </c>
      <c r="B179" s="50">
        <v>200</v>
      </c>
      <c r="C179" s="51">
        <v>2.72</v>
      </c>
      <c r="D179" s="244"/>
      <c r="E179" s="67">
        <v>2008</v>
      </c>
      <c r="F179" s="64">
        <v>436</v>
      </c>
      <c r="G179" s="61">
        <v>0.1</v>
      </c>
      <c r="H179" s="61"/>
      <c r="I179" s="61">
        <v>0.1</v>
      </c>
      <c r="J179" s="61"/>
      <c r="K179" s="61">
        <v>27.9</v>
      </c>
      <c r="L179" s="61">
        <v>113</v>
      </c>
      <c r="M179" s="61">
        <v>0.01</v>
      </c>
      <c r="N179" s="61">
        <v>2</v>
      </c>
      <c r="O179" s="61">
        <v>0</v>
      </c>
      <c r="P179" s="50">
        <v>0.1</v>
      </c>
      <c r="Q179" s="65">
        <v>5</v>
      </c>
      <c r="R179" s="50">
        <v>8</v>
      </c>
      <c r="S179" s="50">
        <v>2</v>
      </c>
      <c r="T179" s="52">
        <v>0.4</v>
      </c>
      <c r="U179" s="15"/>
      <c r="V179" s="15"/>
      <c r="W179" s="15"/>
    </row>
    <row r="180" spans="1:23" ht="26.25" thickBot="1">
      <c r="A180" s="44" t="s">
        <v>91</v>
      </c>
      <c r="B180" s="50">
        <v>30</v>
      </c>
      <c r="C180" s="59">
        <v>1.51</v>
      </c>
      <c r="D180" s="74"/>
      <c r="E180" s="64" t="s">
        <v>31</v>
      </c>
      <c r="F180" s="64" t="s">
        <v>31</v>
      </c>
      <c r="G180" s="64">
        <v>4.8</v>
      </c>
      <c r="H180" s="64"/>
      <c r="I180" s="64">
        <v>0.3</v>
      </c>
      <c r="J180" s="64"/>
      <c r="K180" s="64">
        <v>21</v>
      </c>
      <c r="L180" s="64">
        <v>100.7</v>
      </c>
      <c r="M180" s="64">
        <v>0.6</v>
      </c>
      <c r="N180" s="64">
        <v>0</v>
      </c>
      <c r="O180" s="64">
        <v>3</v>
      </c>
      <c r="P180" s="64">
        <v>1.8</v>
      </c>
      <c r="Q180" s="64">
        <v>75</v>
      </c>
      <c r="R180" s="64">
        <v>2.3</v>
      </c>
      <c r="S180" s="64">
        <v>15</v>
      </c>
      <c r="T180" s="64">
        <v>0.6</v>
      </c>
      <c r="U180" s="15"/>
      <c r="V180" s="15"/>
      <c r="W180" s="15"/>
    </row>
    <row r="181" spans="1:23" ht="15.75" thickBot="1">
      <c r="A181" s="76" t="s">
        <v>32</v>
      </c>
      <c r="B181" s="70"/>
      <c r="C181" s="71">
        <f>SUM(C175:C180)</f>
        <v>46.14</v>
      </c>
      <c r="D181" s="247"/>
      <c r="E181" s="87"/>
      <c r="F181" s="76"/>
      <c r="G181" s="88">
        <f>SUM(G175:G180)</f>
        <v>22.3</v>
      </c>
      <c r="H181" s="88">
        <f aca="true" t="shared" si="14" ref="H181:T181">SUM(H175:H180)</f>
        <v>0</v>
      </c>
      <c r="I181" s="88">
        <f t="shared" si="14"/>
        <v>37.199999999999996</v>
      </c>
      <c r="J181" s="88">
        <f t="shared" si="14"/>
        <v>0</v>
      </c>
      <c r="K181" s="88">
        <f t="shared" si="14"/>
        <v>107.30000000000001</v>
      </c>
      <c r="L181" s="88">
        <f t="shared" si="14"/>
        <v>944.9000000000001</v>
      </c>
      <c r="M181" s="88">
        <f t="shared" si="14"/>
        <v>0.77</v>
      </c>
      <c r="N181" s="88">
        <f t="shared" si="14"/>
        <v>16.54</v>
      </c>
      <c r="O181" s="88">
        <f t="shared" si="14"/>
        <v>51.28</v>
      </c>
      <c r="P181" s="88">
        <f t="shared" si="14"/>
        <v>4.880000000000001</v>
      </c>
      <c r="Q181" s="88">
        <f t="shared" si="14"/>
        <v>175.56</v>
      </c>
      <c r="R181" s="88">
        <f t="shared" si="14"/>
        <v>180.5</v>
      </c>
      <c r="S181" s="88">
        <f t="shared" si="14"/>
        <v>70</v>
      </c>
      <c r="T181" s="88">
        <f t="shared" si="14"/>
        <v>4.94</v>
      </c>
      <c r="U181" s="15"/>
      <c r="V181" s="15"/>
      <c r="W181" s="15"/>
    </row>
    <row r="182" spans="1:23" ht="15.75" thickBot="1">
      <c r="A182" s="251" t="s">
        <v>130</v>
      </c>
      <c r="B182" s="252"/>
      <c r="C182" s="252"/>
      <c r="D182" s="252"/>
      <c r="E182" s="252"/>
      <c r="F182" s="252"/>
      <c r="G182" s="252"/>
      <c r="H182" s="252"/>
      <c r="I182" s="252"/>
      <c r="J182" s="252"/>
      <c r="K182" s="252"/>
      <c r="L182" s="252"/>
      <c r="M182" s="252"/>
      <c r="N182" s="252"/>
      <c r="O182" s="252"/>
      <c r="P182" s="252"/>
      <c r="Q182" s="252"/>
      <c r="R182" s="252"/>
      <c r="S182" s="252"/>
      <c r="T182" s="253"/>
      <c r="U182" s="15"/>
      <c r="V182" s="15"/>
      <c r="W182" s="15"/>
    </row>
    <row r="183" spans="1:23" ht="15.75" thickBot="1">
      <c r="A183" s="80" t="s">
        <v>174</v>
      </c>
      <c r="B183" s="50">
        <v>100</v>
      </c>
      <c r="C183" s="59">
        <v>14.71</v>
      </c>
      <c r="D183" s="74"/>
      <c r="E183" s="64" t="s">
        <v>31</v>
      </c>
      <c r="F183" s="64" t="s">
        <v>31</v>
      </c>
      <c r="G183" s="62">
        <v>3.2</v>
      </c>
      <c r="H183" s="62"/>
      <c r="I183" s="62">
        <v>2.8</v>
      </c>
      <c r="J183" s="62"/>
      <c r="K183" s="62">
        <v>81.1</v>
      </c>
      <c r="L183" s="62">
        <v>342</v>
      </c>
      <c r="M183" s="62">
        <v>0.33</v>
      </c>
      <c r="N183" s="62">
        <v>6.67</v>
      </c>
      <c r="O183" s="62">
        <v>0.27</v>
      </c>
      <c r="P183" s="62">
        <v>0.67</v>
      </c>
      <c r="Q183" s="62">
        <v>0.1</v>
      </c>
      <c r="R183" s="62">
        <v>0.01</v>
      </c>
      <c r="S183" s="62">
        <v>7</v>
      </c>
      <c r="T183" s="62">
        <v>1</v>
      </c>
      <c r="U183" s="15"/>
      <c r="V183" s="15"/>
      <c r="W183" s="15"/>
    </row>
    <row r="184" spans="1:23" ht="15.75" thickBot="1">
      <c r="A184" s="73" t="s">
        <v>100</v>
      </c>
      <c r="B184" s="68">
        <v>125</v>
      </c>
      <c r="C184" s="74">
        <v>11.52</v>
      </c>
      <c r="D184" s="74"/>
      <c r="E184" s="64" t="s">
        <v>31</v>
      </c>
      <c r="F184" s="64" t="s">
        <v>31</v>
      </c>
      <c r="G184" s="64">
        <v>3.9</v>
      </c>
      <c r="H184" s="64"/>
      <c r="I184" s="64">
        <v>6.5</v>
      </c>
      <c r="J184" s="64"/>
      <c r="K184" s="64">
        <v>6.24</v>
      </c>
      <c r="L184" s="64">
        <v>97.6</v>
      </c>
      <c r="M184" s="64">
        <v>0.05</v>
      </c>
      <c r="N184" s="64">
        <v>1.95</v>
      </c>
      <c r="O184" s="64">
        <v>65</v>
      </c>
      <c r="P184" s="64">
        <v>0.11</v>
      </c>
      <c r="Q184" s="64">
        <v>156</v>
      </c>
      <c r="R184" s="64">
        <v>0.7</v>
      </c>
      <c r="S184" s="64">
        <v>18.2</v>
      </c>
      <c r="T184" s="75">
        <v>0.09</v>
      </c>
      <c r="U184" s="15"/>
      <c r="V184" s="15"/>
      <c r="W184" s="15"/>
    </row>
    <row r="185" spans="1:23" ht="15.75" thickBot="1">
      <c r="A185" s="80" t="s">
        <v>137</v>
      </c>
      <c r="B185" s="50">
        <v>100</v>
      </c>
      <c r="C185" s="59">
        <v>10.51</v>
      </c>
      <c r="D185" s="74"/>
      <c r="E185" s="64" t="s">
        <v>31</v>
      </c>
      <c r="F185" s="64" t="s">
        <v>31</v>
      </c>
      <c r="G185" s="52">
        <v>0.9</v>
      </c>
      <c r="H185" s="52"/>
      <c r="I185" s="52">
        <v>0.2</v>
      </c>
      <c r="J185" s="52"/>
      <c r="K185" s="52">
        <v>8.1</v>
      </c>
      <c r="L185" s="52">
        <v>43</v>
      </c>
      <c r="M185" s="52">
        <v>0.04</v>
      </c>
      <c r="N185" s="52">
        <v>60</v>
      </c>
      <c r="O185" s="52">
        <v>8</v>
      </c>
      <c r="P185" s="52">
        <v>0.2</v>
      </c>
      <c r="Q185" s="52">
        <v>34</v>
      </c>
      <c r="R185" s="50">
        <v>0.3</v>
      </c>
      <c r="S185" s="50">
        <v>13</v>
      </c>
      <c r="T185" s="52">
        <v>0.3</v>
      </c>
      <c r="U185" s="15"/>
      <c r="V185" s="15"/>
      <c r="W185" s="15"/>
    </row>
    <row r="186" spans="1:23" ht="15.75" thickBot="1">
      <c r="A186" s="69" t="s">
        <v>32</v>
      </c>
      <c r="B186" s="70"/>
      <c r="C186" s="71">
        <f>SUM(C183:C185)</f>
        <v>36.74</v>
      </c>
      <c r="D186" s="247"/>
      <c r="E186" s="87"/>
      <c r="F186" s="76"/>
      <c r="G186" s="90">
        <f aca="true" t="shared" si="15" ref="G186:T186">SUM(G183:G185)</f>
        <v>8</v>
      </c>
      <c r="H186" s="90">
        <f t="shared" si="15"/>
        <v>0</v>
      </c>
      <c r="I186" s="90">
        <f t="shared" si="15"/>
        <v>9.5</v>
      </c>
      <c r="J186" s="90">
        <f t="shared" si="15"/>
        <v>0</v>
      </c>
      <c r="K186" s="90">
        <f t="shared" si="15"/>
        <v>95.43999999999998</v>
      </c>
      <c r="L186" s="90">
        <f t="shared" si="15"/>
        <v>482.6</v>
      </c>
      <c r="M186" s="90">
        <f t="shared" si="15"/>
        <v>0.42</v>
      </c>
      <c r="N186" s="90">
        <f t="shared" si="15"/>
        <v>68.62</v>
      </c>
      <c r="O186" s="90">
        <f t="shared" si="15"/>
        <v>73.27</v>
      </c>
      <c r="P186" s="90">
        <f t="shared" si="15"/>
        <v>0.98</v>
      </c>
      <c r="Q186" s="90">
        <f t="shared" si="15"/>
        <v>190.1</v>
      </c>
      <c r="R186" s="90">
        <f t="shared" si="15"/>
        <v>1.01</v>
      </c>
      <c r="S186" s="90">
        <f t="shared" si="15"/>
        <v>38.2</v>
      </c>
      <c r="T186" s="90">
        <f t="shared" si="15"/>
        <v>1.3900000000000001</v>
      </c>
      <c r="U186" s="15"/>
      <c r="V186" s="15"/>
      <c r="W186" s="15"/>
    </row>
    <row r="187" spans="1:23" ht="15.75" thickBot="1">
      <c r="A187" s="82" t="s">
        <v>37</v>
      </c>
      <c r="B187" s="70"/>
      <c r="C187" s="71">
        <f>C186+C181+C173</f>
        <v>105</v>
      </c>
      <c r="D187" s="71"/>
      <c r="E187" s="76"/>
      <c r="F187" s="76"/>
      <c r="G187" s="71">
        <f aca="true" t="shared" si="16" ref="G187:T187">G186+G181+G173</f>
        <v>40.1</v>
      </c>
      <c r="H187" s="71">
        <f t="shared" si="16"/>
        <v>0</v>
      </c>
      <c r="I187" s="71">
        <f t="shared" si="16"/>
        <v>58.5</v>
      </c>
      <c r="J187" s="71">
        <f t="shared" si="16"/>
        <v>0</v>
      </c>
      <c r="K187" s="71">
        <f t="shared" si="16"/>
        <v>259.08</v>
      </c>
      <c r="L187" s="71">
        <f t="shared" si="16"/>
        <v>2057.4</v>
      </c>
      <c r="M187" s="71">
        <f t="shared" si="16"/>
        <v>1.33</v>
      </c>
      <c r="N187" s="71">
        <f t="shared" si="16"/>
        <v>94.11</v>
      </c>
      <c r="O187" s="71">
        <f t="shared" si="16"/>
        <v>189.56</v>
      </c>
      <c r="P187" s="71">
        <f t="shared" si="16"/>
        <v>8.270000000000001</v>
      </c>
      <c r="Q187" s="71">
        <f t="shared" si="16"/>
        <v>592.66</v>
      </c>
      <c r="R187" s="71">
        <f t="shared" si="16"/>
        <v>274.21</v>
      </c>
      <c r="S187" s="71">
        <f t="shared" si="16"/>
        <v>146.4</v>
      </c>
      <c r="T187" s="71">
        <f t="shared" si="16"/>
        <v>8.42</v>
      </c>
      <c r="U187" s="15"/>
      <c r="V187" s="15"/>
      <c r="W187" s="15"/>
    </row>
    <row r="188" spans="1:23" ht="15">
      <c r="A188" s="11"/>
      <c r="B188" s="34"/>
      <c r="C188" s="35"/>
      <c r="D188" s="35"/>
      <c r="E188" s="34"/>
      <c r="F188" s="34"/>
      <c r="G188" s="35"/>
      <c r="H188" s="35"/>
      <c r="I188" s="35"/>
      <c r="J188" s="35"/>
      <c r="K188" s="35"/>
      <c r="L188" s="35"/>
      <c r="M188" s="35"/>
      <c r="N188" s="35"/>
      <c r="O188" s="35"/>
      <c r="P188" s="35"/>
      <c r="Q188" s="35"/>
      <c r="R188" s="35"/>
      <c r="S188" s="35"/>
      <c r="T188" s="35"/>
      <c r="U188" s="33"/>
      <c r="V188" s="15"/>
      <c r="W188" s="15"/>
    </row>
    <row r="189" spans="1:23" ht="15">
      <c r="A189" s="43" t="s">
        <v>162</v>
      </c>
      <c r="B189" s="37"/>
      <c r="C189" s="38"/>
      <c r="D189" s="38"/>
      <c r="E189" s="37"/>
      <c r="F189" s="37"/>
      <c r="G189" s="38"/>
      <c r="H189" s="38"/>
      <c r="I189" s="38"/>
      <c r="J189" s="38"/>
      <c r="K189" s="38"/>
      <c r="L189" s="38"/>
      <c r="M189" s="38"/>
      <c r="N189" s="38"/>
      <c r="O189" s="38"/>
      <c r="P189" s="38"/>
      <c r="Q189" s="38"/>
      <c r="R189" s="38"/>
      <c r="S189" s="38"/>
      <c r="T189" s="38"/>
      <c r="U189" s="15"/>
      <c r="V189" s="15"/>
      <c r="W189" s="15"/>
    </row>
    <row r="190" spans="1:23" ht="15">
      <c r="A190" s="43"/>
      <c r="B190" s="37"/>
      <c r="C190" s="38"/>
      <c r="D190" s="38"/>
      <c r="E190" s="37"/>
      <c r="F190" s="37"/>
      <c r="G190" s="38"/>
      <c r="H190" s="38"/>
      <c r="I190" s="38"/>
      <c r="J190" s="38"/>
      <c r="K190" s="38"/>
      <c r="L190" s="38"/>
      <c r="M190" s="38"/>
      <c r="N190" s="38"/>
      <c r="O190" s="38"/>
      <c r="P190" s="38"/>
      <c r="Q190" s="38"/>
      <c r="R190" s="38"/>
      <c r="S190" s="38"/>
      <c r="T190" s="38"/>
      <c r="U190" s="15"/>
      <c r="V190" s="15"/>
      <c r="W190" s="15"/>
    </row>
    <row r="191" spans="1:23" ht="15">
      <c r="A191" s="43" t="s">
        <v>161</v>
      </c>
      <c r="B191" s="37"/>
      <c r="C191" s="38"/>
      <c r="D191" s="38"/>
      <c r="E191" s="37"/>
      <c r="F191" s="37"/>
      <c r="G191" s="38"/>
      <c r="H191" s="38"/>
      <c r="I191" s="38"/>
      <c r="J191" s="38"/>
      <c r="K191" s="38"/>
      <c r="L191" s="38"/>
      <c r="M191" s="38"/>
      <c r="N191" s="38"/>
      <c r="O191" s="38"/>
      <c r="P191" s="38"/>
      <c r="Q191" s="38"/>
      <c r="R191" s="38"/>
      <c r="S191" s="38"/>
      <c r="T191" s="38"/>
      <c r="U191" s="15"/>
      <c r="V191" s="15"/>
      <c r="W191" s="15"/>
    </row>
    <row r="192" spans="1:23" ht="15">
      <c r="A192" s="36"/>
      <c r="B192" s="37"/>
      <c r="C192" s="38"/>
      <c r="D192" s="38"/>
      <c r="E192" s="37"/>
      <c r="F192" s="37"/>
      <c r="G192" s="38"/>
      <c r="H192" s="38"/>
      <c r="I192" s="38"/>
      <c r="J192" s="38"/>
      <c r="K192" s="38"/>
      <c r="L192" s="38"/>
      <c r="M192" s="38"/>
      <c r="N192" s="38"/>
      <c r="O192" s="38"/>
      <c r="P192" s="38"/>
      <c r="Q192" s="38"/>
      <c r="R192" s="38"/>
      <c r="S192" s="38"/>
      <c r="T192" s="38"/>
      <c r="U192" s="15"/>
      <c r="V192" s="15"/>
      <c r="W192" s="15"/>
    </row>
    <row r="193" spans="1:23" ht="15.75">
      <c r="A193" s="274" t="s">
        <v>157</v>
      </c>
      <c r="B193" s="274"/>
      <c r="C193" s="25"/>
      <c r="D193" s="25"/>
      <c r="E193" s="25"/>
      <c r="F193" s="25"/>
      <c r="G193" s="25"/>
      <c r="H193" s="25"/>
      <c r="I193" s="25"/>
      <c r="J193" s="25"/>
      <c r="K193" s="25"/>
      <c r="L193" s="25"/>
      <c r="M193" s="275" t="s">
        <v>158</v>
      </c>
      <c r="N193" s="275"/>
      <c r="O193" s="275"/>
      <c r="P193" s="275"/>
      <c r="Q193" s="275"/>
      <c r="R193" s="275"/>
      <c r="S193" s="275"/>
      <c r="T193" s="25"/>
      <c r="U193" s="15"/>
      <c r="V193" s="15"/>
      <c r="W193" s="15"/>
    </row>
    <row r="194" spans="1:23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25"/>
      <c r="U194" s="15"/>
      <c r="V194" s="15"/>
      <c r="W194" s="15"/>
    </row>
    <row r="195" spans="1:23" ht="15.75">
      <c r="A195" s="25"/>
      <c r="B195" s="25"/>
      <c r="C195" s="25"/>
      <c r="D195" s="25"/>
      <c r="E195" s="25"/>
      <c r="F195" s="25"/>
      <c r="G195" s="25"/>
      <c r="H195" s="25"/>
      <c r="I195" s="25"/>
      <c r="J195" s="25"/>
      <c r="K195" s="25"/>
      <c r="L195" s="25"/>
      <c r="M195" s="274" t="s">
        <v>159</v>
      </c>
      <c r="N195" s="274"/>
      <c r="O195" s="274"/>
      <c r="P195" s="274"/>
      <c r="Q195" s="274"/>
      <c r="R195" s="274"/>
      <c r="S195" s="274"/>
      <c r="T195" s="25"/>
      <c r="U195" s="15"/>
      <c r="V195" s="15"/>
      <c r="W195" s="15"/>
    </row>
    <row r="196" spans="1:23" ht="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25"/>
      <c r="U196" s="15"/>
      <c r="V196" s="15"/>
      <c r="W196" s="15"/>
    </row>
    <row r="197" spans="1:23" ht="31.5" customHeight="1">
      <c r="A197" s="276" t="s">
        <v>208</v>
      </c>
      <c r="B197" s="276"/>
      <c r="C197" s="276"/>
      <c r="D197" s="276"/>
      <c r="E197" s="276"/>
      <c r="F197" s="276"/>
      <c r="G197" s="276"/>
      <c r="H197" s="276"/>
      <c r="I197" s="276"/>
      <c r="J197" s="276"/>
      <c r="K197" s="276"/>
      <c r="L197" s="276"/>
      <c r="M197" s="276"/>
      <c r="N197" s="276"/>
      <c r="O197" s="276"/>
      <c r="P197" s="276"/>
      <c r="Q197" s="276"/>
      <c r="R197" s="276"/>
      <c r="S197" s="276"/>
      <c r="T197" s="276"/>
      <c r="U197" s="15"/>
      <c r="V197" s="15"/>
      <c r="W197" s="15"/>
    </row>
    <row r="198" spans="1:23" ht="15">
      <c r="A198" s="25"/>
      <c r="B198" s="25"/>
      <c r="C198" s="25"/>
      <c r="D198" s="25"/>
      <c r="E198" s="25"/>
      <c r="F198" s="25"/>
      <c r="G198" s="25"/>
      <c r="H198" s="25"/>
      <c r="I198" s="25"/>
      <c r="J198" s="25"/>
      <c r="K198" s="25"/>
      <c r="L198" s="25"/>
      <c r="M198" s="25"/>
      <c r="N198" s="25"/>
      <c r="O198" s="25"/>
      <c r="P198" s="25"/>
      <c r="Q198" s="25"/>
      <c r="R198" s="25"/>
      <c r="S198" s="25"/>
      <c r="T198" s="25"/>
      <c r="U198" s="15"/>
      <c r="V198" s="15"/>
      <c r="W198" s="15"/>
    </row>
    <row r="199" spans="1:23" ht="15">
      <c r="A199" s="275" t="s">
        <v>160</v>
      </c>
      <c r="B199" s="275"/>
      <c r="C199" s="275"/>
      <c r="D199" s="275"/>
      <c r="E199" s="275"/>
      <c r="F199" s="275"/>
      <c r="G199" s="275"/>
      <c r="H199" s="275"/>
      <c r="I199" s="275"/>
      <c r="J199" s="275"/>
      <c r="K199" s="275"/>
      <c r="L199" s="275"/>
      <c r="M199" s="275"/>
      <c r="N199" s="275"/>
      <c r="O199" s="275"/>
      <c r="P199" s="275"/>
      <c r="Q199" s="275"/>
      <c r="R199" s="275"/>
      <c r="S199" s="275"/>
      <c r="T199" s="275"/>
      <c r="U199" s="15"/>
      <c r="V199" s="15"/>
      <c r="W199" s="15"/>
    </row>
    <row r="200" spans="1:23" ht="15.75" thickBot="1">
      <c r="A200" s="36"/>
      <c r="B200" s="37"/>
      <c r="C200" s="38"/>
      <c r="D200" s="38"/>
      <c r="E200" s="37"/>
      <c r="F200" s="37"/>
      <c r="G200" s="38"/>
      <c r="H200" s="38"/>
      <c r="I200" s="38"/>
      <c r="J200" s="38"/>
      <c r="K200" s="38"/>
      <c r="L200" s="38"/>
      <c r="M200" s="38"/>
      <c r="N200" s="38"/>
      <c r="O200" s="38"/>
      <c r="P200" s="38"/>
      <c r="Q200" s="38"/>
      <c r="R200" s="38"/>
      <c r="S200" s="38"/>
      <c r="T200" s="38"/>
      <c r="U200" s="15"/>
      <c r="V200" s="15"/>
      <c r="W200" s="15"/>
    </row>
    <row r="201" spans="1:23" ht="15">
      <c r="A201" s="261" t="s">
        <v>0</v>
      </c>
      <c r="B201" s="24" t="s">
        <v>1</v>
      </c>
      <c r="C201" s="2" t="s">
        <v>2</v>
      </c>
      <c r="D201" s="2"/>
      <c r="E201" s="277" t="s">
        <v>3</v>
      </c>
      <c r="F201" s="280" t="s">
        <v>4</v>
      </c>
      <c r="G201" s="283" t="s">
        <v>5</v>
      </c>
      <c r="H201" s="284"/>
      <c r="I201" s="264" t="s">
        <v>6</v>
      </c>
      <c r="J201" s="266"/>
      <c r="K201" s="3" t="s">
        <v>7</v>
      </c>
      <c r="L201" s="261" t="s">
        <v>8</v>
      </c>
      <c r="M201" s="264" t="s">
        <v>9</v>
      </c>
      <c r="N201" s="265"/>
      <c r="O201" s="265"/>
      <c r="P201" s="266"/>
      <c r="Q201" s="267" t="s">
        <v>10</v>
      </c>
      <c r="R201" s="265"/>
      <c r="S201" s="265"/>
      <c r="T201" s="266"/>
      <c r="U201" s="15"/>
      <c r="V201" s="15"/>
      <c r="W201" s="15"/>
    </row>
    <row r="202" spans="1:23" ht="15.75" thickBot="1">
      <c r="A202" s="262"/>
      <c r="B202" s="4" t="s">
        <v>11</v>
      </c>
      <c r="C202" s="268"/>
      <c r="D202" s="239"/>
      <c r="E202" s="278"/>
      <c r="F202" s="281"/>
      <c r="G202" s="285"/>
      <c r="H202" s="286"/>
      <c r="I202" s="287"/>
      <c r="J202" s="288"/>
      <c r="K202" s="5" t="s">
        <v>11</v>
      </c>
      <c r="L202" s="262"/>
      <c r="M202" s="270" t="s">
        <v>12</v>
      </c>
      <c r="N202" s="271"/>
      <c r="O202" s="271"/>
      <c r="P202" s="272"/>
      <c r="Q202" s="273" t="s">
        <v>13</v>
      </c>
      <c r="R202" s="271"/>
      <c r="S202" s="271"/>
      <c r="T202" s="272"/>
      <c r="U202" s="15"/>
      <c r="V202" s="15"/>
      <c r="W202" s="15"/>
    </row>
    <row r="203" spans="1:23" ht="66.75" customHeight="1">
      <c r="A203" s="262"/>
      <c r="B203" s="254"/>
      <c r="C203" s="268"/>
      <c r="D203" s="239"/>
      <c r="E203" s="278"/>
      <c r="F203" s="281"/>
      <c r="G203" s="5" t="s">
        <v>14</v>
      </c>
      <c r="H203" s="6" t="s">
        <v>15</v>
      </c>
      <c r="I203" s="5" t="s">
        <v>14</v>
      </c>
      <c r="J203" s="256" t="s">
        <v>16</v>
      </c>
      <c r="K203" s="259"/>
      <c r="L203" s="262"/>
      <c r="M203" s="261" t="s">
        <v>17</v>
      </c>
      <c r="N203" s="261" t="s">
        <v>18</v>
      </c>
      <c r="O203" s="261" t="s">
        <v>19</v>
      </c>
      <c r="P203" s="261" t="s">
        <v>20</v>
      </c>
      <c r="Q203" s="261" t="s">
        <v>21</v>
      </c>
      <c r="R203" s="261" t="s">
        <v>22</v>
      </c>
      <c r="S203" s="261" t="s">
        <v>23</v>
      </c>
      <c r="T203" s="261" t="s">
        <v>24</v>
      </c>
      <c r="U203" s="15"/>
      <c r="V203" s="15"/>
      <c r="W203" s="15"/>
    </row>
    <row r="204" spans="1:23" ht="15" customHeight="1" thickBot="1">
      <c r="A204" s="262"/>
      <c r="B204" s="254"/>
      <c r="C204" s="268"/>
      <c r="D204" s="239"/>
      <c r="E204" s="278"/>
      <c r="F204" s="281"/>
      <c r="G204" s="5" t="s">
        <v>11</v>
      </c>
      <c r="H204" s="6" t="s">
        <v>25</v>
      </c>
      <c r="I204" s="5" t="s">
        <v>11</v>
      </c>
      <c r="J204" s="257"/>
      <c r="K204" s="259"/>
      <c r="L204" s="262"/>
      <c r="M204" s="262"/>
      <c r="N204" s="262"/>
      <c r="O204" s="262"/>
      <c r="P204" s="262"/>
      <c r="Q204" s="262"/>
      <c r="R204" s="262"/>
      <c r="S204" s="262"/>
      <c r="T204" s="262"/>
      <c r="U204" s="15"/>
      <c r="V204" s="15"/>
      <c r="W204" s="15"/>
    </row>
    <row r="205" spans="1:23" ht="15.75" hidden="1" thickBot="1">
      <c r="A205" s="262"/>
      <c r="B205" s="254"/>
      <c r="C205" s="268"/>
      <c r="D205" s="239"/>
      <c r="E205" s="278"/>
      <c r="F205" s="281"/>
      <c r="G205" s="7"/>
      <c r="H205" s="8" t="s">
        <v>11</v>
      </c>
      <c r="I205" s="7"/>
      <c r="J205" s="257"/>
      <c r="K205" s="259"/>
      <c r="L205" s="262"/>
      <c r="M205" s="262"/>
      <c r="N205" s="262"/>
      <c r="O205" s="262"/>
      <c r="P205" s="262"/>
      <c r="Q205" s="262"/>
      <c r="R205" s="262"/>
      <c r="S205" s="262"/>
      <c r="T205" s="262"/>
      <c r="U205" s="15"/>
      <c r="V205" s="15"/>
      <c r="W205" s="15"/>
    </row>
    <row r="206" spans="1:23" ht="15.75" hidden="1" thickBot="1">
      <c r="A206" s="263"/>
      <c r="B206" s="255"/>
      <c r="C206" s="269"/>
      <c r="D206" s="18"/>
      <c r="E206" s="279"/>
      <c r="F206" s="282"/>
      <c r="G206" s="9"/>
      <c r="H206" s="7"/>
      <c r="I206" s="7"/>
      <c r="J206" s="258"/>
      <c r="K206" s="260"/>
      <c r="L206" s="263"/>
      <c r="M206" s="5"/>
      <c r="N206" s="5"/>
      <c r="O206" s="5"/>
      <c r="P206" s="5"/>
      <c r="Q206" s="5"/>
      <c r="R206" s="5"/>
      <c r="S206" s="5"/>
      <c r="T206" s="5"/>
      <c r="U206" s="15"/>
      <c r="V206" s="15"/>
      <c r="W206" s="15"/>
    </row>
    <row r="207" spans="1:23" ht="15.75" thickBot="1">
      <c r="A207" s="251" t="s">
        <v>64</v>
      </c>
      <c r="B207" s="252"/>
      <c r="C207" s="252"/>
      <c r="D207" s="252"/>
      <c r="E207" s="252"/>
      <c r="F207" s="252"/>
      <c r="G207" s="252"/>
      <c r="H207" s="252"/>
      <c r="I207" s="252"/>
      <c r="J207" s="252"/>
      <c r="K207" s="252"/>
      <c r="L207" s="252"/>
      <c r="M207" s="252"/>
      <c r="N207" s="252"/>
      <c r="O207" s="252"/>
      <c r="P207" s="252"/>
      <c r="Q207" s="252"/>
      <c r="R207" s="252"/>
      <c r="S207" s="252"/>
      <c r="T207" s="253"/>
      <c r="U207" s="15"/>
      <c r="V207" s="15"/>
      <c r="W207" s="15"/>
    </row>
    <row r="208" spans="1:23" ht="15.75" thickBot="1">
      <c r="A208" s="251" t="s">
        <v>27</v>
      </c>
      <c r="B208" s="252"/>
      <c r="C208" s="252"/>
      <c r="D208" s="252"/>
      <c r="E208" s="252"/>
      <c r="F208" s="252"/>
      <c r="G208" s="252"/>
      <c r="H208" s="252"/>
      <c r="I208" s="252"/>
      <c r="J208" s="252"/>
      <c r="K208" s="252"/>
      <c r="L208" s="252"/>
      <c r="M208" s="252"/>
      <c r="N208" s="252"/>
      <c r="O208" s="252"/>
      <c r="P208" s="252"/>
      <c r="Q208" s="252"/>
      <c r="R208" s="252"/>
      <c r="S208" s="252"/>
      <c r="T208" s="253"/>
      <c r="U208" s="15"/>
      <c r="V208" s="15"/>
      <c r="W208" s="15"/>
    </row>
    <row r="209" spans="1:23" ht="15.75" thickBot="1">
      <c r="A209" s="94" t="s">
        <v>65</v>
      </c>
      <c r="B209" s="50" t="s">
        <v>28</v>
      </c>
      <c r="C209" s="59">
        <v>6.61</v>
      </c>
      <c r="D209" s="74"/>
      <c r="E209" s="64">
        <v>2008</v>
      </c>
      <c r="F209" s="64">
        <v>184</v>
      </c>
      <c r="G209" s="64">
        <v>5.5</v>
      </c>
      <c r="H209" s="64"/>
      <c r="I209" s="64">
        <v>6.2</v>
      </c>
      <c r="J209" s="64"/>
      <c r="K209" s="64">
        <v>28.6</v>
      </c>
      <c r="L209" s="64">
        <v>257.3</v>
      </c>
      <c r="M209" s="64">
        <v>0.06</v>
      </c>
      <c r="N209" s="64">
        <v>1</v>
      </c>
      <c r="O209" s="64">
        <v>0.04</v>
      </c>
      <c r="P209" s="64">
        <v>0.6</v>
      </c>
      <c r="Q209" s="64">
        <v>99</v>
      </c>
      <c r="R209" s="64">
        <v>16</v>
      </c>
      <c r="S209" s="64">
        <v>95</v>
      </c>
      <c r="T209" s="75">
        <v>1</v>
      </c>
      <c r="U209" s="15"/>
      <c r="V209" s="15"/>
      <c r="W209" s="15"/>
    </row>
    <row r="210" spans="1:23" ht="15.75" thickBot="1">
      <c r="A210" s="73" t="s">
        <v>66</v>
      </c>
      <c r="B210" s="50">
        <v>200</v>
      </c>
      <c r="C210" s="59">
        <v>3.67</v>
      </c>
      <c r="D210" s="59"/>
      <c r="E210" s="52">
        <v>2008</v>
      </c>
      <c r="F210" s="52">
        <v>432</v>
      </c>
      <c r="G210" s="52">
        <v>1.5</v>
      </c>
      <c r="H210" s="52"/>
      <c r="I210" s="52">
        <v>1.3</v>
      </c>
      <c r="J210" s="52"/>
      <c r="K210" s="52">
        <v>22.4</v>
      </c>
      <c r="L210" s="52">
        <v>107</v>
      </c>
      <c r="M210" s="52">
        <v>0.02</v>
      </c>
      <c r="N210" s="52">
        <v>1</v>
      </c>
      <c r="O210" s="52">
        <v>0.01</v>
      </c>
      <c r="P210" s="52">
        <v>0</v>
      </c>
      <c r="Q210" s="52">
        <v>61</v>
      </c>
      <c r="R210" s="52">
        <v>45</v>
      </c>
      <c r="S210" s="52">
        <v>7</v>
      </c>
      <c r="T210" s="52">
        <v>1</v>
      </c>
      <c r="U210" s="15"/>
      <c r="V210" s="15"/>
      <c r="W210" s="15"/>
    </row>
    <row r="211" spans="1:23" ht="15.75" thickBot="1">
      <c r="A211" s="44" t="s">
        <v>92</v>
      </c>
      <c r="B211" s="85" t="s">
        <v>49</v>
      </c>
      <c r="C211" s="59">
        <v>2.47</v>
      </c>
      <c r="D211" s="74"/>
      <c r="E211" s="64" t="s">
        <v>31</v>
      </c>
      <c r="F211" s="64" t="s">
        <v>31</v>
      </c>
      <c r="G211" s="52">
        <v>2.25</v>
      </c>
      <c r="H211" s="52"/>
      <c r="I211" s="52">
        <v>0.87</v>
      </c>
      <c r="J211" s="52"/>
      <c r="K211" s="52">
        <v>15.42</v>
      </c>
      <c r="L211" s="52">
        <v>78.6</v>
      </c>
      <c r="M211" s="52">
        <v>0.033</v>
      </c>
      <c r="N211" s="52">
        <v>0</v>
      </c>
      <c r="O211" s="52">
        <v>0</v>
      </c>
      <c r="P211" s="52">
        <v>0.51</v>
      </c>
      <c r="Q211" s="52">
        <v>57</v>
      </c>
      <c r="R211" s="50">
        <v>0.63</v>
      </c>
      <c r="S211" s="50">
        <v>3.9</v>
      </c>
      <c r="T211" s="52">
        <v>0.36</v>
      </c>
      <c r="U211" s="15"/>
      <c r="V211" s="15"/>
      <c r="W211" s="15"/>
    </row>
    <row r="212" spans="1:23" ht="15.75" thickBot="1">
      <c r="A212" s="121" t="s">
        <v>30</v>
      </c>
      <c r="B212" s="85" t="s">
        <v>67</v>
      </c>
      <c r="C212" s="59">
        <v>7.44</v>
      </c>
      <c r="D212" s="74"/>
      <c r="E212" s="64" t="s">
        <v>31</v>
      </c>
      <c r="F212" s="64" t="s">
        <v>31</v>
      </c>
      <c r="G212" s="52">
        <v>0.9</v>
      </c>
      <c r="H212" s="52"/>
      <c r="I212" s="52">
        <v>0.2</v>
      </c>
      <c r="J212" s="52"/>
      <c r="K212" s="52">
        <v>8.1</v>
      </c>
      <c r="L212" s="52">
        <v>43</v>
      </c>
      <c r="M212" s="52">
        <v>0.04</v>
      </c>
      <c r="N212" s="52">
        <v>60</v>
      </c>
      <c r="O212" s="52">
        <v>8</v>
      </c>
      <c r="P212" s="52">
        <v>0.2</v>
      </c>
      <c r="Q212" s="52">
        <v>34</v>
      </c>
      <c r="R212" s="50">
        <v>0.3</v>
      </c>
      <c r="S212" s="50">
        <v>13</v>
      </c>
      <c r="T212" s="52">
        <v>0.3</v>
      </c>
      <c r="U212" s="15"/>
      <c r="V212" s="15"/>
      <c r="W212" s="15"/>
    </row>
    <row r="213" spans="1:23" ht="15.75" thickBot="1">
      <c r="A213" s="76" t="s">
        <v>32</v>
      </c>
      <c r="B213" s="70"/>
      <c r="C213" s="71">
        <f>SUM(C209:C212)</f>
        <v>20.19</v>
      </c>
      <c r="D213" s="247"/>
      <c r="E213" s="87"/>
      <c r="F213" s="76"/>
      <c r="G213" s="76">
        <f aca="true" t="shared" si="17" ref="G213:T213">SUM(G209:G212)</f>
        <v>10.15</v>
      </c>
      <c r="H213" s="76">
        <f t="shared" si="17"/>
        <v>0</v>
      </c>
      <c r="I213" s="76">
        <f t="shared" si="17"/>
        <v>8.569999999999999</v>
      </c>
      <c r="J213" s="76">
        <f t="shared" si="17"/>
        <v>0</v>
      </c>
      <c r="K213" s="76">
        <f t="shared" si="17"/>
        <v>74.52</v>
      </c>
      <c r="L213" s="76">
        <f t="shared" si="17"/>
        <v>485.9</v>
      </c>
      <c r="M213" s="76">
        <f t="shared" si="17"/>
        <v>0.153</v>
      </c>
      <c r="N213" s="76">
        <f t="shared" si="17"/>
        <v>62</v>
      </c>
      <c r="O213" s="76">
        <f t="shared" si="17"/>
        <v>8.05</v>
      </c>
      <c r="P213" s="76">
        <f t="shared" si="17"/>
        <v>1.3099999999999998</v>
      </c>
      <c r="Q213" s="76">
        <f t="shared" si="17"/>
        <v>251</v>
      </c>
      <c r="R213" s="76">
        <f t="shared" si="17"/>
        <v>61.93</v>
      </c>
      <c r="S213" s="76">
        <f t="shared" si="17"/>
        <v>118.9</v>
      </c>
      <c r="T213" s="76">
        <f t="shared" si="17"/>
        <v>2.6599999999999997</v>
      </c>
      <c r="U213" s="15"/>
      <c r="V213" s="15"/>
      <c r="W213" s="15"/>
    </row>
    <row r="214" spans="1:23" ht="15.75" thickBot="1">
      <c r="A214" s="251" t="s">
        <v>34</v>
      </c>
      <c r="B214" s="252"/>
      <c r="C214" s="252"/>
      <c r="D214" s="252"/>
      <c r="E214" s="252"/>
      <c r="F214" s="252"/>
      <c r="G214" s="252"/>
      <c r="H214" s="252"/>
      <c r="I214" s="252"/>
      <c r="J214" s="252"/>
      <c r="K214" s="252"/>
      <c r="L214" s="252"/>
      <c r="M214" s="252"/>
      <c r="N214" s="252"/>
      <c r="O214" s="252"/>
      <c r="P214" s="252"/>
      <c r="Q214" s="252"/>
      <c r="R214" s="252"/>
      <c r="S214" s="252"/>
      <c r="T214" s="253"/>
      <c r="U214" s="15"/>
      <c r="V214" s="15"/>
      <c r="W214" s="15"/>
    </row>
    <row r="215" spans="1:23" ht="15.75" customHeight="1" thickBot="1">
      <c r="A215" s="73" t="s">
        <v>122</v>
      </c>
      <c r="B215" s="68">
        <v>50</v>
      </c>
      <c r="C215" s="59">
        <v>3.73</v>
      </c>
      <c r="D215" s="74"/>
      <c r="E215" s="64">
        <v>2008</v>
      </c>
      <c r="F215" s="64">
        <v>63</v>
      </c>
      <c r="G215" s="64">
        <v>1.6</v>
      </c>
      <c r="H215" s="64"/>
      <c r="I215" s="64">
        <v>5.1</v>
      </c>
      <c r="J215" s="64">
        <v>6.9</v>
      </c>
      <c r="K215" s="64">
        <v>6.9</v>
      </c>
      <c r="L215" s="64">
        <v>80</v>
      </c>
      <c r="M215" s="64">
        <v>0.03</v>
      </c>
      <c r="N215" s="64">
        <v>39</v>
      </c>
      <c r="O215" s="64">
        <v>0.04</v>
      </c>
      <c r="P215" s="64">
        <v>2.4</v>
      </c>
      <c r="Q215" s="64">
        <v>52</v>
      </c>
      <c r="R215" s="64">
        <v>27</v>
      </c>
      <c r="S215" s="64">
        <v>15</v>
      </c>
      <c r="T215" s="64">
        <v>0.7</v>
      </c>
      <c r="U215" s="15"/>
      <c r="V215" s="15"/>
      <c r="W215" s="15"/>
    </row>
    <row r="216" spans="1:23" ht="15.75" thickBot="1">
      <c r="A216" s="73" t="s">
        <v>123</v>
      </c>
      <c r="B216" s="68" t="s">
        <v>42</v>
      </c>
      <c r="C216" s="59">
        <v>9.16</v>
      </c>
      <c r="D216" s="74"/>
      <c r="E216" s="64">
        <v>2008</v>
      </c>
      <c r="F216" s="64">
        <v>95</v>
      </c>
      <c r="G216" s="64">
        <v>3</v>
      </c>
      <c r="H216" s="64"/>
      <c r="I216" s="64">
        <v>4.2</v>
      </c>
      <c r="J216" s="64"/>
      <c r="K216" s="64">
        <v>10.2</v>
      </c>
      <c r="L216" s="64">
        <v>91</v>
      </c>
      <c r="M216" s="64">
        <v>0.08</v>
      </c>
      <c r="N216" s="64">
        <v>11</v>
      </c>
      <c r="O216" s="64">
        <v>0.22</v>
      </c>
      <c r="P216" s="64">
        <v>0.2</v>
      </c>
      <c r="Q216" s="64">
        <v>30</v>
      </c>
      <c r="R216" s="64">
        <v>53</v>
      </c>
      <c r="S216" s="64">
        <v>22</v>
      </c>
      <c r="T216" s="64">
        <v>0.8</v>
      </c>
      <c r="U216" s="15"/>
      <c r="V216" s="15"/>
      <c r="W216" s="15"/>
    </row>
    <row r="217" spans="1:23" ht="15.75" thickBot="1">
      <c r="A217" s="73" t="s">
        <v>68</v>
      </c>
      <c r="B217" s="68" t="s">
        <v>143</v>
      </c>
      <c r="C217" s="59">
        <v>31.99</v>
      </c>
      <c r="D217" s="74"/>
      <c r="E217" s="64">
        <v>2008</v>
      </c>
      <c r="F217" s="64">
        <v>311</v>
      </c>
      <c r="G217" s="64">
        <v>17.9</v>
      </c>
      <c r="H217" s="64"/>
      <c r="I217" s="64">
        <v>13.7</v>
      </c>
      <c r="J217" s="64"/>
      <c r="K217" s="64">
        <v>27.7</v>
      </c>
      <c r="L217" s="64">
        <v>469.2</v>
      </c>
      <c r="M217" s="64">
        <v>0.08</v>
      </c>
      <c r="N217" s="64">
        <v>11</v>
      </c>
      <c r="O217" s="64">
        <v>0.22</v>
      </c>
      <c r="P217" s="64">
        <v>4.4</v>
      </c>
      <c r="Q217" s="64">
        <v>37</v>
      </c>
      <c r="R217" s="64">
        <v>188</v>
      </c>
      <c r="S217" s="64">
        <v>37</v>
      </c>
      <c r="T217" s="64">
        <v>12</v>
      </c>
      <c r="U217" s="15"/>
      <c r="V217" s="15"/>
      <c r="W217" s="15"/>
    </row>
    <row r="218" spans="1:23" ht="15.75" thickBot="1">
      <c r="A218" s="44" t="s">
        <v>111</v>
      </c>
      <c r="B218" s="50">
        <v>200</v>
      </c>
      <c r="C218" s="59">
        <v>4.28</v>
      </c>
      <c r="D218" s="243"/>
      <c r="E218" s="60">
        <v>2008</v>
      </c>
      <c r="F218" s="60">
        <v>401</v>
      </c>
      <c r="G218" s="52">
        <v>0.6</v>
      </c>
      <c r="H218" s="62"/>
      <c r="I218" s="62">
        <v>0.1</v>
      </c>
      <c r="J218" s="62"/>
      <c r="K218" s="62">
        <v>31.7</v>
      </c>
      <c r="L218" s="62">
        <v>131</v>
      </c>
      <c r="M218" s="62">
        <v>0.02</v>
      </c>
      <c r="N218" s="62">
        <v>0</v>
      </c>
      <c r="O218" s="62">
        <v>0.01</v>
      </c>
      <c r="P218" s="62">
        <v>0.5</v>
      </c>
      <c r="Q218" s="52">
        <v>21</v>
      </c>
      <c r="R218" s="50">
        <v>23</v>
      </c>
      <c r="S218" s="52">
        <v>16</v>
      </c>
      <c r="T218" s="62">
        <v>0.7</v>
      </c>
      <c r="U218" s="15"/>
      <c r="V218" s="15"/>
      <c r="W218" s="15"/>
    </row>
    <row r="219" spans="1:23" ht="26.25" thickBot="1">
      <c r="A219" s="44" t="s">
        <v>91</v>
      </c>
      <c r="B219" s="50">
        <v>30</v>
      </c>
      <c r="C219" s="59">
        <v>1.51</v>
      </c>
      <c r="D219" s="74"/>
      <c r="E219" s="64" t="s">
        <v>31</v>
      </c>
      <c r="F219" s="64" t="s">
        <v>31</v>
      </c>
      <c r="G219" s="64">
        <v>4.8</v>
      </c>
      <c r="H219" s="64"/>
      <c r="I219" s="64">
        <v>0.3</v>
      </c>
      <c r="J219" s="64"/>
      <c r="K219" s="64">
        <v>21</v>
      </c>
      <c r="L219" s="64">
        <v>100.7</v>
      </c>
      <c r="M219" s="64">
        <v>0.6</v>
      </c>
      <c r="N219" s="64">
        <v>0</v>
      </c>
      <c r="O219" s="64">
        <v>3</v>
      </c>
      <c r="P219" s="64">
        <v>1.8</v>
      </c>
      <c r="Q219" s="64">
        <v>75</v>
      </c>
      <c r="R219" s="64">
        <v>2.3</v>
      </c>
      <c r="S219" s="64">
        <v>15</v>
      </c>
      <c r="T219" s="64">
        <v>0.6</v>
      </c>
      <c r="U219" s="15"/>
      <c r="V219" s="15"/>
      <c r="W219" s="15"/>
    </row>
    <row r="220" spans="1:23" ht="15.75" thickBot="1">
      <c r="A220" s="76" t="s">
        <v>32</v>
      </c>
      <c r="B220" s="96"/>
      <c r="C220" s="71">
        <f>SUM(C215:C219)</f>
        <v>50.669999999999995</v>
      </c>
      <c r="D220" s="71"/>
      <c r="E220" s="71"/>
      <c r="F220" s="71"/>
      <c r="G220" s="71">
        <f>SUM(G215:G219)</f>
        <v>27.900000000000002</v>
      </c>
      <c r="H220" s="71">
        <f aca="true" t="shared" si="18" ref="H220:T220">SUM(H215:H219)</f>
        <v>0</v>
      </c>
      <c r="I220" s="71">
        <f t="shared" si="18"/>
        <v>23.400000000000002</v>
      </c>
      <c r="J220" s="71">
        <f t="shared" si="18"/>
        <v>6.9</v>
      </c>
      <c r="K220" s="71">
        <f t="shared" si="18"/>
        <v>97.5</v>
      </c>
      <c r="L220" s="71">
        <f t="shared" si="18"/>
        <v>871.9000000000001</v>
      </c>
      <c r="M220" s="71">
        <f t="shared" si="18"/>
        <v>0.8099999999999999</v>
      </c>
      <c r="N220" s="71">
        <f t="shared" si="18"/>
        <v>61</v>
      </c>
      <c r="O220" s="71">
        <f t="shared" si="18"/>
        <v>3.49</v>
      </c>
      <c r="P220" s="71">
        <f t="shared" si="18"/>
        <v>9.3</v>
      </c>
      <c r="Q220" s="71">
        <f t="shared" si="18"/>
        <v>215</v>
      </c>
      <c r="R220" s="71">
        <f t="shared" si="18"/>
        <v>293.3</v>
      </c>
      <c r="S220" s="71">
        <f t="shared" si="18"/>
        <v>105</v>
      </c>
      <c r="T220" s="71">
        <f t="shared" si="18"/>
        <v>14.799999999999999</v>
      </c>
      <c r="U220" s="15"/>
      <c r="V220" s="15"/>
      <c r="W220" s="15"/>
    </row>
    <row r="221" spans="1:23" ht="15.75" thickBot="1">
      <c r="A221" s="251" t="s">
        <v>130</v>
      </c>
      <c r="B221" s="252"/>
      <c r="C221" s="252"/>
      <c r="D221" s="252"/>
      <c r="E221" s="252"/>
      <c r="F221" s="252"/>
      <c r="G221" s="252"/>
      <c r="H221" s="252"/>
      <c r="I221" s="252"/>
      <c r="J221" s="252"/>
      <c r="K221" s="252"/>
      <c r="L221" s="252"/>
      <c r="M221" s="252"/>
      <c r="N221" s="252"/>
      <c r="O221" s="252"/>
      <c r="P221" s="252"/>
      <c r="Q221" s="252"/>
      <c r="R221" s="252"/>
      <c r="S221" s="252"/>
      <c r="T221" s="253"/>
      <c r="U221" s="15"/>
      <c r="V221" s="15"/>
      <c r="W221" s="15"/>
    </row>
    <row r="222" spans="1:23" ht="17.25" customHeight="1" thickBot="1">
      <c r="A222" s="72" t="s">
        <v>173</v>
      </c>
      <c r="B222" s="50">
        <v>100</v>
      </c>
      <c r="C222" s="59">
        <v>12.38</v>
      </c>
      <c r="D222" s="59"/>
      <c r="E222" s="59" t="s">
        <v>31</v>
      </c>
      <c r="F222" s="59" t="s">
        <v>31</v>
      </c>
      <c r="G222" s="59">
        <v>7.5</v>
      </c>
      <c r="H222" s="59">
        <v>9.8</v>
      </c>
      <c r="I222" s="59">
        <v>9.8</v>
      </c>
      <c r="J222" s="59">
        <v>417</v>
      </c>
      <c r="K222" s="59">
        <v>94.4</v>
      </c>
      <c r="L222" s="59">
        <v>417</v>
      </c>
      <c r="M222" s="59">
        <v>0.08</v>
      </c>
      <c r="N222" s="59">
        <v>0</v>
      </c>
      <c r="O222" s="59">
        <v>11</v>
      </c>
      <c r="P222" s="59">
        <v>3.5</v>
      </c>
      <c r="Q222" s="59">
        <v>29</v>
      </c>
      <c r="R222" s="59">
        <v>90</v>
      </c>
      <c r="S222" s="59">
        <v>20</v>
      </c>
      <c r="T222" s="59">
        <v>21</v>
      </c>
      <c r="U222" s="15"/>
      <c r="V222" s="15"/>
      <c r="W222" s="15"/>
    </row>
    <row r="223" spans="1:23" ht="15.75" thickBot="1">
      <c r="A223" s="72" t="s">
        <v>165</v>
      </c>
      <c r="B223" s="50">
        <v>200</v>
      </c>
      <c r="C223" s="59">
        <v>9.63</v>
      </c>
      <c r="D223" s="74"/>
      <c r="E223" s="64" t="s">
        <v>31</v>
      </c>
      <c r="F223" s="64" t="s">
        <v>31</v>
      </c>
      <c r="G223" s="59">
        <v>0.45</v>
      </c>
      <c r="H223" s="59"/>
      <c r="I223" s="59">
        <v>0.09</v>
      </c>
      <c r="J223" s="59"/>
      <c r="K223" s="59">
        <v>8.91</v>
      </c>
      <c r="L223" s="59">
        <v>38.7</v>
      </c>
      <c r="M223" s="59">
        <v>0.02</v>
      </c>
      <c r="N223" s="59">
        <v>4</v>
      </c>
      <c r="O223" s="59">
        <v>0</v>
      </c>
      <c r="P223" s="59">
        <v>0.2</v>
      </c>
      <c r="Q223" s="59">
        <v>14</v>
      </c>
      <c r="R223" s="59">
        <v>14</v>
      </c>
      <c r="S223" s="59">
        <v>8</v>
      </c>
      <c r="T223" s="59">
        <v>2.8</v>
      </c>
      <c r="U223" s="15"/>
      <c r="V223" s="15"/>
      <c r="W223" s="15"/>
    </row>
    <row r="224" spans="1:23" ht="15.75" thickBot="1">
      <c r="A224" s="44" t="s">
        <v>76</v>
      </c>
      <c r="B224" s="68">
        <v>125</v>
      </c>
      <c r="C224" s="74">
        <v>12.13</v>
      </c>
      <c r="D224" s="74"/>
      <c r="E224" s="64" t="s">
        <v>31</v>
      </c>
      <c r="F224" s="64" t="s">
        <v>31</v>
      </c>
      <c r="G224" s="64">
        <v>0.4</v>
      </c>
      <c r="H224" s="64"/>
      <c r="I224" s="64">
        <v>0.4</v>
      </c>
      <c r="J224" s="64"/>
      <c r="K224" s="64">
        <v>9.8</v>
      </c>
      <c r="L224" s="64">
        <v>47</v>
      </c>
      <c r="M224" s="64">
        <v>0.03</v>
      </c>
      <c r="N224" s="64">
        <v>10</v>
      </c>
      <c r="O224" s="64">
        <v>5</v>
      </c>
      <c r="P224" s="64">
        <v>0.2</v>
      </c>
      <c r="Q224" s="64">
        <v>16</v>
      </c>
      <c r="R224" s="64">
        <v>0.4</v>
      </c>
      <c r="S224" s="64">
        <v>9</v>
      </c>
      <c r="T224" s="64">
        <v>2.2</v>
      </c>
      <c r="U224" s="15"/>
      <c r="V224" s="15"/>
      <c r="W224" s="15"/>
    </row>
    <row r="225" spans="1:23" ht="15.75" thickBot="1">
      <c r="A225" s="69" t="s">
        <v>32</v>
      </c>
      <c r="B225" s="96"/>
      <c r="C225" s="71">
        <f>SUM(C222:C224)</f>
        <v>34.14</v>
      </c>
      <c r="D225" s="71"/>
      <c r="E225" s="71"/>
      <c r="F225" s="71"/>
      <c r="G225" s="71">
        <f aca="true" t="shared" si="19" ref="G225:T225">SUM(G222:G224)</f>
        <v>8.35</v>
      </c>
      <c r="H225" s="71">
        <f t="shared" si="19"/>
        <v>9.8</v>
      </c>
      <c r="I225" s="71">
        <f t="shared" si="19"/>
        <v>10.290000000000001</v>
      </c>
      <c r="J225" s="71">
        <f t="shared" si="19"/>
        <v>417</v>
      </c>
      <c r="K225" s="71">
        <f t="shared" si="19"/>
        <v>113.11</v>
      </c>
      <c r="L225" s="71">
        <f t="shared" si="19"/>
        <v>502.7</v>
      </c>
      <c r="M225" s="71">
        <f t="shared" si="19"/>
        <v>0.13</v>
      </c>
      <c r="N225" s="71">
        <f t="shared" si="19"/>
        <v>14</v>
      </c>
      <c r="O225" s="71">
        <f t="shared" si="19"/>
        <v>16</v>
      </c>
      <c r="P225" s="71">
        <f t="shared" si="19"/>
        <v>3.9000000000000004</v>
      </c>
      <c r="Q225" s="71">
        <f t="shared" si="19"/>
        <v>59</v>
      </c>
      <c r="R225" s="71">
        <f t="shared" si="19"/>
        <v>104.4</v>
      </c>
      <c r="S225" s="71">
        <f t="shared" si="19"/>
        <v>37</v>
      </c>
      <c r="T225" s="71">
        <f t="shared" si="19"/>
        <v>26</v>
      </c>
      <c r="U225" s="15"/>
      <c r="V225" s="15"/>
      <c r="W225" s="15"/>
    </row>
    <row r="226" spans="1:23" ht="15.75" thickBot="1">
      <c r="A226" s="76" t="s">
        <v>37</v>
      </c>
      <c r="B226" s="70"/>
      <c r="C226" s="97">
        <f>C225+C220+C213</f>
        <v>105</v>
      </c>
      <c r="D226" s="97"/>
      <c r="E226" s="71"/>
      <c r="F226" s="71"/>
      <c r="G226" s="71">
        <f aca="true" t="shared" si="20" ref="G226:T226">G225+G220+G213</f>
        <v>46.4</v>
      </c>
      <c r="H226" s="71">
        <f t="shared" si="20"/>
        <v>9.8</v>
      </c>
      <c r="I226" s="71">
        <f t="shared" si="20"/>
        <v>42.260000000000005</v>
      </c>
      <c r="J226" s="71">
        <f t="shared" si="20"/>
        <v>423.9</v>
      </c>
      <c r="K226" s="71">
        <f t="shared" si="20"/>
        <v>285.13</v>
      </c>
      <c r="L226" s="71">
        <f t="shared" si="20"/>
        <v>1860.5</v>
      </c>
      <c r="M226" s="71">
        <f t="shared" si="20"/>
        <v>1.093</v>
      </c>
      <c r="N226" s="71">
        <f t="shared" si="20"/>
        <v>137</v>
      </c>
      <c r="O226" s="71">
        <f t="shared" si="20"/>
        <v>27.540000000000003</v>
      </c>
      <c r="P226" s="71">
        <f t="shared" si="20"/>
        <v>14.510000000000002</v>
      </c>
      <c r="Q226" s="71">
        <f t="shared" si="20"/>
        <v>525</v>
      </c>
      <c r="R226" s="71">
        <f t="shared" si="20"/>
        <v>459.63000000000005</v>
      </c>
      <c r="S226" s="71">
        <f t="shared" si="20"/>
        <v>260.9</v>
      </c>
      <c r="T226" s="71">
        <f t="shared" si="20"/>
        <v>43.459999999999994</v>
      </c>
      <c r="U226" s="15"/>
      <c r="V226" s="15"/>
      <c r="W226" s="15"/>
    </row>
    <row r="227" spans="1:23" ht="15">
      <c r="A227" s="26"/>
      <c r="B227" s="34"/>
      <c r="C227" s="39"/>
      <c r="D227" s="39"/>
      <c r="E227" s="35"/>
      <c r="F227" s="35"/>
      <c r="G227" s="35"/>
      <c r="H227" s="35"/>
      <c r="I227" s="35"/>
      <c r="J227" s="35"/>
      <c r="K227" s="35"/>
      <c r="L227" s="35"/>
      <c r="M227" s="35"/>
      <c r="N227" s="35"/>
      <c r="O227" s="35"/>
      <c r="P227" s="35"/>
      <c r="Q227" s="35"/>
      <c r="R227" s="35"/>
      <c r="S227" s="35"/>
      <c r="T227" s="35"/>
      <c r="U227" s="33"/>
      <c r="V227" s="15"/>
      <c r="W227" s="15"/>
    </row>
    <row r="228" spans="1:23" ht="15">
      <c r="A228" s="43" t="s">
        <v>162</v>
      </c>
      <c r="B228" s="37"/>
      <c r="C228" s="40"/>
      <c r="D228" s="40"/>
      <c r="E228" s="38"/>
      <c r="F228" s="38"/>
      <c r="G228" s="38"/>
      <c r="H228" s="38"/>
      <c r="I228" s="38"/>
      <c r="J228" s="38"/>
      <c r="K228" s="38"/>
      <c r="L228" s="38"/>
      <c r="M228" s="38"/>
      <c r="N228" s="38"/>
      <c r="O228" s="38"/>
      <c r="P228" s="38"/>
      <c r="Q228" s="38"/>
      <c r="R228" s="38"/>
      <c r="S228" s="38"/>
      <c r="T228" s="38"/>
      <c r="U228" s="33"/>
      <c r="V228" s="15"/>
      <c r="W228" s="15"/>
    </row>
    <row r="229" spans="1:23" ht="15">
      <c r="A229" s="43"/>
      <c r="B229" s="37"/>
      <c r="C229" s="40"/>
      <c r="D229" s="40"/>
      <c r="E229" s="38"/>
      <c r="F229" s="38"/>
      <c r="G229" s="38"/>
      <c r="H229" s="38"/>
      <c r="I229" s="38"/>
      <c r="J229" s="38"/>
      <c r="K229" s="38"/>
      <c r="L229" s="38"/>
      <c r="M229" s="38"/>
      <c r="N229" s="38"/>
      <c r="O229" s="38"/>
      <c r="P229" s="38"/>
      <c r="Q229" s="38"/>
      <c r="R229" s="38"/>
      <c r="S229" s="38"/>
      <c r="T229" s="38"/>
      <c r="U229" s="33"/>
      <c r="V229" s="15"/>
      <c r="W229" s="15"/>
    </row>
    <row r="230" spans="1:23" ht="15">
      <c r="A230" s="43" t="s">
        <v>161</v>
      </c>
      <c r="B230" s="37"/>
      <c r="C230" s="40"/>
      <c r="D230" s="40"/>
      <c r="E230" s="38"/>
      <c r="F230" s="38"/>
      <c r="G230" s="38"/>
      <c r="H230" s="38"/>
      <c r="I230" s="38"/>
      <c r="J230" s="38"/>
      <c r="K230" s="38"/>
      <c r="L230" s="38"/>
      <c r="M230" s="38"/>
      <c r="N230" s="38"/>
      <c r="O230" s="38"/>
      <c r="P230" s="38"/>
      <c r="Q230" s="38"/>
      <c r="R230" s="38"/>
      <c r="S230" s="38"/>
      <c r="T230" s="38"/>
      <c r="U230" s="33"/>
      <c r="V230" s="15"/>
      <c r="W230" s="15"/>
    </row>
    <row r="231" spans="1:23" ht="15">
      <c r="A231" s="37"/>
      <c r="B231" s="37"/>
      <c r="C231" s="40"/>
      <c r="D231" s="40"/>
      <c r="E231" s="38"/>
      <c r="F231" s="38"/>
      <c r="G231" s="38"/>
      <c r="H231" s="38"/>
      <c r="I231" s="38"/>
      <c r="J231" s="38"/>
      <c r="K231" s="38"/>
      <c r="L231" s="38"/>
      <c r="M231" s="38"/>
      <c r="N231" s="38"/>
      <c r="O231" s="38"/>
      <c r="P231" s="38"/>
      <c r="Q231" s="38"/>
      <c r="R231" s="38"/>
      <c r="S231" s="38"/>
      <c r="T231" s="38"/>
      <c r="U231" s="33"/>
      <c r="V231" s="15"/>
      <c r="W231" s="15"/>
    </row>
    <row r="232" spans="1:23" ht="15">
      <c r="A232" s="37"/>
      <c r="B232" s="37"/>
      <c r="C232" s="40"/>
      <c r="D232" s="40"/>
      <c r="E232" s="38"/>
      <c r="F232" s="38"/>
      <c r="G232" s="38"/>
      <c r="H232" s="38"/>
      <c r="I232" s="38"/>
      <c r="J232" s="38"/>
      <c r="K232" s="38"/>
      <c r="L232" s="38"/>
      <c r="M232" s="38"/>
      <c r="N232" s="38"/>
      <c r="O232" s="38"/>
      <c r="P232" s="38"/>
      <c r="Q232" s="38"/>
      <c r="R232" s="38"/>
      <c r="S232" s="38"/>
      <c r="T232" s="38"/>
      <c r="U232" s="33"/>
      <c r="V232" s="15"/>
      <c r="W232" s="15"/>
    </row>
    <row r="233" spans="1:23" ht="15">
      <c r="A233" s="37"/>
      <c r="B233" s="37"/>
      <c r="C233" s="40"/>
      <c r="D233" s="40"/>
      <c r="E233" s="38"/>
      <c r="F233" s="38"/>
      <c r="G233" s="38"/>
      <c r="H233" s="38"/>
      <c r="I233" s="38"/>
      <c r="J233" s="38"/>
      <c r="K233" s="38"/>
      <c r="L233" s="38"/>
      <c r="M233" s="38"/>
      <c r="N233" s="38"/>
      <c r="O233" s="38"/>
      <c r="P233" s="38"/>
      <c r="Q233" s="38"/>
      <c r="R233" s="38"/>
      <c r="S233" s="38"/>
      <c r="T233" s="38"/>
      <c r="U233" s="33"/>
      <c r="V233" s="15"/>
      <c r="W233" s="15"/>
    </row>
    <row r="234" spans="1:23" ht="15.75">
      <c r="A234" s="274" t="s">
        <v>157</v>
      </c>
      <c r="B234" s="274"/>
      <c r="C234" s="25"/>
      <c r="D234" s="25"/>
      <c r="E234" s="25"/>
      <c r="F234" s="25"/>
      <c r="G234" s="25"/>
      <c r="H234" s="25"/>
      <c r="I234" s="25"/>
      <c r="J234" s="25"/>
      <c r="K234" s="25"/>
      <c r="L234" s="25"/>
      <c r="M234" s="275" t="s">
        <v>158</v>
      </c>
      <c r="N234" s="275"/>
      <c r="O234" s="275"/>
      <c r="P234" s="275"/>
      <c r="Q234" s="275"/>
      <c r="R234" s="275"/>
      <c r="S234" s="275"/>
      <c r="T234" s="25"/>
      <c r="U234" s="33"/>
      <c r="V234" s="15"/>
      <c r="W234" s="15"/>
    </row>
    <row r="235" spans="1:23" ht="15">
      <c r="A235" s="25"/>
      <c r="B235" s="25"/>
      <c r="C235" s="25"/>
      <c r="D235" s="25"/>
      <c r="E235" s="25"/>
      <c r="F235" s="25"/>
      <c r="G235" s="25"/>
      <c r="H235" s="25"/>
      <c r="I235" s="25"/>
      <c r="J235" s="25"/>
      <c r="K235" s="25"/>
      <c r="L235" s="25"/>
      <c r="M235" s="25"/>
      <c r="N235" s="25"/>
      <c r="O235" s="25"/>
      <c r="P235" s="25"/>
      <c r="Q235" s="25"/>
      <c r="R235" s="25"/>
      <c r="S235" s="25"/>
      <c r="T235" s="25"/>
      <c r="U235" s="33"/>
      <c r="V235" s="15"/>
      <c r="W235" s="15"/>
    </row>
    <row r="236" spans="1:23" ht="15.75">
      <c r="A236" s="25"/>
      <c r="B236" s="25"/>
      <c r="C236" s="25"/>
      <c r="D236" s="25"/>
      <c r="E236" s="25"/>
      <c r="F236" s="25"/>
      <c r="G236" s="25"/>
      <c r="H236" s="25"/>
      <c r="I236" s="25"/>
      <c r="J236" s="25"/>
      <c r="K236" s="25"/>
      <c r="L236" s="25"/>
      <c r="M236" s="274" t="s">
        <v>159</v>
      </c>
      <c r="N236" s="274"/>
      <c r="O236" s="274"/>
      <c r="P236" s="274"/>
      <c r="Q236" s="274"/>
      <c r="R236" s="274"/>
      <c r="S236" s="274"/>
      <c r="T236" s="25"/>
      <c r="U236" s="33"/>
      <c r="V236" s="15"/>
      <c r="W236" s="15"/>
    </row>
    <row r="237" spans="1:23" ht="15">
      <c r="A237" s="25"/>
      <c r="B237" s="25"/>
      <c r="C237" s="25"/>
      <c r="D237" s="25"/>
      <c r="E237" s="25"/>
      <c r="F237" s="25"/>
      <c r="G237" s="25"/>
      <c r="H237" s="25"/>
      <c r="I237" s="25"/>
      <c r="J237" s="25"/>
      <c r="K237" s="25"/>
      <c r="L237" s="25"/>
      <c r="M237" s="25"/>
      <c r="N237" s="25"/>
      <c r="O237" s="25"/>
      <c r="P237" s="25"/>
      <c r="Q237" s="25"/>
      <c r="R237" s="25"/>
      <c r="S237" s="25"/>
      <c r="T237" s="25"/>
      <c r="U237" s="33"/>
      <c r="V237" s="15"/>
      <c r="W237" s="15"/>
    </row>
    <row r="238" spans="1:23" ht="29.25" customHeight="1">
      <c r="A238" s="276" t="s">
        <v>208</v>
      </c>
      <c r="B238" s="276"/>
      <c r="C238" s="276"/>
      <c r="D238" s="276"/>
      <c r="E238" s="276"/>
      <c r="F238" s="276"/>
      <c r="G238" s="276"/>
      <c r="H238" s="276"/>
      <c r="I238" s="276"/>
      <c r="J238" s="276"/>
      <c r="K238" s="276"/>
      <c r="L238" s="276"/>
      <c r="M238" s="276"/>
      <c r="N238" s="276"/>
      <c r="O238" s="276"/>
      <c r="P238" s="276"/>
      <c r="Q238" s="276"/>
      <c r="R238" s="276"/>
      <c r="S238" s="276"/>
      <c r="T238" s="276"/>
      <c r="U238" s="33"/>
      <c r="V238" s="15"/>
      <c r="W238" s="15"/>
    </row>
    <row r="239" spans="1:23" ht="15">
      <c r="A239" s="25"/>
      <c r="B239" s="25"/>
      <c r="C239" s="25"/>
      <c r="D239" s="25"/>
      <c r="E239" s="25"/>
      <c r="F239" s="25"/>
      <c r="G239" s="25"/>
      <c r="H239" s="25"/>
      <c r="I239" s="25"/>
      <c r="J239" s="25"/>
      <c r="K239" s="25"/>
      <c r="L239" s="25"/>
      <c r="M239" s="25"/>
      <c r="N239" s="25"/>
      <c r="O239" s="25"/>
      <c r="P239" s="25"/>
      <c r="Q239" s="25"/>
      <c r="R239" s="25"/>
      <c r="S239" s="25"/>
      <c r="T239" s="25"/>
      <c r="U239" s="33"/>
      <c r="V239" s="15"/>
      <c r="W239" s="15"/>
    </row>
    <row r="240" spans="1:23" ht="15">
      <c r="A240" s="275" t="s">
        <v>160</v>
      </c>
      <c r="B240" s="275"/>
      <c r="C240" s="275"/>
      <c r="D240" s="275"/>
      <c r="E240" s="275"/>
      <c r="F240" s="275"/>
      <c r="G240" s="275"/>
      <c r="H240" s="275"/>
      <c r="I240" s="275"/>
      <c r="J240" s="275"/>
      <c r="K240" s="275"/>
      <c r="L240" s="275"/>
      <c r="M240" s="275"/>
      <c r="N240" s="275"/>
      <c r="O240" s="275"/>
      <c r="P240" s="275"/>
      <c r="Q240" s="275"/>
      <c r="R240" s="275"/>
      <c r="S240" s="275"/>
      <c r="T240" s="275"/>
      <c r="U240" s="33"/>
      <c r="V240" s="15"/>
      <c r="W240" s="15"/>
    </row>
    <row r="241" spans="1:23" ht="15.75" thickBot="1">
      <c r="A241" s="37"/>
      <c r="B241" s="37"/>
      <c r="C241" s="40"/>
      <c r="D241" s="40"/>
      <c r="E241" s="38"/>
      <c r="F241" s="38"/>
      <c r="G241" s="38"/>
      <c r="H241" s="38"/>
      <c r="I241" s="38"/>
      <c r="J241" s="38"/>
      <c r="K241" s="38"/>
      <c r="L241" s="38"/>
      <c r="M241" s="38"/>
      <c r="N241" s="38"/>
      <c r="O241" s="38"/>
      <c r="P241" s="38"/>
      <c r="Q241" s="38"/>
      <c r="R241" s="38"/>
      <c r="S241" s="38"/>
      <c r="T241" s="38"/>
      <c r="U241" s="33"/>
      <c r="V241" s="15"/>
      <c r="W241" s="15"/>
    </row>
    <row r="242" spans="1:23" ht="15">
      <c r="A242" s="261" t="s">
        <v>0</v>
      </c>
      <c r="B242" s="24" t="s">
        <v>1</v>
      </c>
      <c r="C242" s="2" t="s">
        <v>2</v>
      </c>
      <c r="D242" s="2"/>
      <c r="E242" s="277" t="s">
        <v>3</v>
      </c>
      <c r="F242" s="280" t="s">
        <v>4</v>
      </c>
      <c r="G242" s="283" t="s">
        <v>5</v>
      </c>
      <c r="H242" s="284"/>
      <c r="I242" s="264" t="s">
        <v>6</v>
      </c>
      <c r="J242" s="266"/>
      <c r="K242" s="3" t="s">
        <v>7</v>
      </c>
      <c r="L242" s="261" t="s">
        <v>8</v>
      </c>
      <c r="M242" s="264" t="s">
        <v>9</v>
      </c>
      <c r="N242" s="265"/>
      <c r="O242" s="265"/>
      <c r="P242" s="266"/>
      <c r="Q242" s="267" t="s">
        <v>10</v>
      </c>
      <c r="R242" s="265"/>
      <c r="S242" s="265"/>
      <c r="T242" s="266"/>
      <c r="U242" s="33"/>
      <c r="V242" s="15"/>
      <c r="W242" s="15"/>
    </row>
    <row r="243" spans="1:23" ht="15.75" thickBot="1">
      <c r="A243" s="262"/>
      <c r="B243" s="4" t="s">
        <v>11</v>
      </c>
      <c r="C243" s="268"/>
      <c r="D243" s="239"/>
      <c r="E243" s="278"/>
      <c r="F243" s="281"/>
      <c r="G243" s="285"/>
      <c r="H243" s="286"/>
      <c r="I243" s="287"/>
      <c r="J243" s="288"/>
      <c r="K243" s="5" t="s">
        <v>11</v>
      </c>
      <c r="L243" s="262"/>
      <c r="M243" s="270" t="s">
        <v>12</v>
      </c>
      <c r="N243" s="271"/>
      <c r="O243" s="271"/>
      <c r="P243" s="272"/>
      <c r="Q243" s="273" t="s">
        <v>13</v>
      </c>
      <c r="R243" s="271"/>
      <c r="S243" s="271"/>
      <c r="T243" s="272"/>
      <c r="U243" s="33"/>
      <c r="V243" s="15"/>
      <c r="W243" s="15"/>
    </row>
    <row r="244" spans="1:23" ht="66" customHeight="1">
      <c r="A244" s="262"/>
      <c r="B244" s="254"/>
      <c r="C244" s="268"/>
      <c r="D244" s="239"/>
      <c r="E244" s="278"/>
      <c r="F244" s="281"/>
      <c r="G244" s="5" t="s">
        <v>14</v>
      </c>
      <c r="H244" s="6" t="s">
        <v>15</v>
      </c>
      <c r="I244" s="5" t="s">
        <v>14</v>
      </c>
      <c r="J244" s="256" t="s">
        <v>16</v>
      </c>
      <c r="K244" s="259"/>
      <c r="L244" s="262"/>
      <c r="M244" s="261" t="s">
        <v>17</v>
      </c>
      <c r="N244" s="261" t="s">
        <v>18</v>
      </c>
      <c r="O244" s="261" t="s">
        <v>19</v>
      </c>
      <c r="P244" s="261" t="s">
        <v>20</v>
      </c>
      <c r="Q244" s="261" t="s">
        <v>21</v>
      </c>
      <c r="R244" s="261" t="s">
        <v>22</v>
      </c>
      <c r="S244" s="261" t="s">
        <v>23</v>
      </c>
      <c r="T244" s="261" t="s">
        <v>24</v>
      </c>
      <c r="U244" s="33"/>
      <c r="V244" s="15"/>
      <c r="W244" s="15"/>
    </row>
    <row r="245" spans="1:23" ht="12.75" customHeight="1" thickBot="1">
      <c r="A245" s="262"/>
      <c r="B245" s="254"/>
      <c r="C245" s="268"/>
      <c r="D245" s="239"/>
      <c r="E245" s="278"/>
      <c r="F245" s="281"/>
      <c r="G245" s="5" t="s">
        <v>11</v>
      </c>
      <c r="H245" s="6" t="s">
        <v>25</v>
      </c>
      <c r="I245" s="5" t="s">
        <v>11</v>
      </c>
      <c r="J245" s="257"/>
      <c r="K245" s="259"/>
      <c r="L245" s="262"/>
      <c r="M245" s="262"/>
      <c r="N245" s="262"/>
      <c r="O245" s="262"/>
      <c r="P245" s="262"/>
      <c r="Q245" s="262"/>
      <c r="R245" s="262"/>
      <c r="S245" s="262"/>
      <c r="T245" s="262"/>
      <c r="U245" s="33"/>
      <c r="V245" s="15"/>
      <c r="W245" s="15"/>
    </row>
    <row r="246" spans="1:23" ht="15.75" hidden="1" thickBot="1">
      <c r="A246" s="262"/>
      <c r="B246" s="254"/>
      <c r="C246" s="268"/>
      <c r="D246" s="239"/>
      <c r="E246" s="278"/>
      <c r="F246" s="281"/>
      <c r="G246" s="7"/>
      <c r="H246" s="8" t="s">
        <v>11</v>
      </c>
      <c r="I246" s="7"/>
      <c r="J246" s="257"/>
      <c r="K246" s="259"/>
      <c r="L246" s="262"/>
      <c r="M246" s="262"/>
      <c r="N246" s="262"/>
      <c r="O246" s="262"/>
      <c r="P246" s="262"/>
      <c r="Q246" s="262"/>
      <c r="R246" s="262"/>
      <c r="S246" s="262"/>
      <c r="T246" s="262"/>
      <c r="U246" s="33"/>
      <c r="V246" s="15"/>
      <c r="W246" s="15"/>
    </row>
    <row r="247" spans="1:23" ht="15.75" hidden="1" thickBot="1">
      <c r="A247" s="263"/>
      <c r="B247" s="255"/>
      <c r="C247" s="269"/>
      <c r="D247" s="18"/>
      <c r="E247" s="279"/>
      <c r="F247" s="282"/>
      <c r="G247" s="9"/>
      <c r="H247" s="7"/>
      <c r="I247" s="7"/>
      <c r="J247" s="258"/>
      <c r="K247" s="260"/>
      <c r="L247" s="263"/>
      <c r="M247" s="5"/>
      <c r="N247" s="5"/>
      <c r="O247" s="5"/>
      <c r="P247" s="5"/>
      <c r="Q247" s="5"/>
      <c r="R247" s="5"/>
      <c r="S247" s="5"/>
      <c r="T247" s="5"/>
      <c r="U247" s="33"/>
      <c r="V247" s="15"/>
      <c r="W247" s="15"/>
    </row>
    <row r="248" spans="1:23" ht="15.75" thickBot="1">
      <c r="A248" s="251" t="s">
        <v>69</v>
      </c>
      <c r="B248" s="252"/>
      <c r="C248" s="252"/>
      <c r="D248" s="252"/>
      <c r="E248" s="252"/>
      <c r="F248" s="252"/>
      <c r="G248" s="252"/>
      <c r="H248" s="252"/>
      <c r="I248" s="252"/>
      <c r="J248" s="252"/>
      <c r="K248" s="252"/>
      <c r="L248" s="252"/>
      <c r="M248" s="252"/>
      <c r="N248" s="252"/>
      <c r="O248" s="252"/>
      <c r="P248" s="252"/>
      <c r="Q248" s="252"/>
      <c r="R248" s="252"/>
      <c r="S248" s="252"/>
      <c r="T248" s="253"/>
      <c r="U248" s="15"/>
      <c r="V248" s="15"/>
      <c r="W248" s="15"/>
    </row>
    <row r="249" spans="1:23" ht="15.75" thickBot="1">
      <c r="A249" s="251" t="s">
        <v>27</v>
      </c>
      <c r="B249" s="252"/>
      <c r="C249" s="252"/>
      <c r="D249" s="252"/>
      <c r="E249" s="252"/>
      <c r="F249" s="252"/>
      <c r="G249" s="252"/>
      <c r="H249" s="252"/>
      <c r="I249" s="252"/>
      <c r="J249" s="252"/>
      <c r="K249" s="252"/>
      <c r="L249" s="252"/>
      <c r="M249" s="252"/>
      <c r="N249" s="252"/>
      <c r="O249" s="252"/>
      <c r="P249" s="252"/>
      <c r="Q249" s="252"/>
      <c r="R249" s="252"/>
      <c r="S249" s="252"/>
      <c r="T249" s="252"/>
      <c r="U249" s="15"/>
      <c r="V249" s="15"/>
      <c r="W249" s="15"/>
    </row>
    <row r="250" spans="1:23" ht="15.75" thickBot="1">
      <c r="A250" s="73" t="s">
        <v>124</v>
      </c>
      <c r="B250" s="68">
        <v>170</v>
      </c>
      <c r="C250" s="59">
        <v>10.02</v>
      </c>
      <c r="D250" s="74"/>
      <c r="E250" s="64">
        <v>2008</v>
      </c>
      <c r="F250" s="64">
        <v>211</v>
      </c>
      <c r="G250" s="52">
        <v>7.1</v>
      </c>
      <c r="H250" s="52"/>
      <c r="I250" s="52">
        <v>11.8</v>
      </c>
      <c r="J250" s="52"/>
      <c r="K250" s="52">
        <v>27.1</v>
      </c>
      <c r="L250" s="52">
        <v>319</v>
      </c>
      <c r="M250" s="52">
        <v>0.05</v>
      </c>
      <c r="N250" s="52">
        <v>0</v>
      </c>
      <c r="O250" s="52">
        <v>0.1</v>
      </c>
      <c r="P250" s="52">
        <v>0.8</v>
      </c>
      <c r="Q250" s="52">
        <v>92</v>
      </c>
      <c r="R250" s="52">
        <v>82</v>
      </c>
      <c r="S250" s="50">
        <v>9</v>
      </c>
      <c r="T250" s="52">
        <v>0.8</v>
      </c>
      <c r="U250" s="15"/>
      <c r="V250" s="15"/>
      <c r="W250" s="15"/>
    </row>
    <row r="251" spans="1:23" ht="15.75" thickBot="1">
      <c r="A251" s="44" t="s">
        <v>70</v>
      </c>
      <c r="B251" s="68">
        <v>200</v>
      </c>
      <c r="C251" s="59">
        <v>6.37</v>
      </c>
      <c r="D251" s="59"/>
      <c r="E251" s="52">
        <v>2008</v>
      </c>
      <c r="F251" s="52">
        <v>433</v>
      </c>
      <c r="G251" s="52">
        <v>2.9</v>
      </c>
      <c r="H251" s="52"/>
      <c r="I251" s="52">
        <v>2.5</v>
      </c>
      <c r="J251" s="52"/>
      <c r="K251" s="52">
        <v>24.8</v>
      </c>
      <c r="L251" s="52">
        <v>134</v>
      </c>
      <c r="M251" s="52">
        <v>0.04</v>
      </c>
      <c r="N251" s="52">
        <v>1</v>
      </c>
      <c r="O251" s="52">
        <v>0.01</v>
      </c>
      <c r="P251" s="52">
        <v>0</v>
      </c>
      <c r="Q251" s="52">
        <v>121</v>
      </c>
      <c r="R251" s="52">
        <v>90</v>
      </c>
      <c r="S251" s="52">
        <v>14</v>
      </c>
      <c r="T251" s="52">
        <v>1</v>
      </c>
      <c r="U251" s="15"/>
      <c r="V251" s="15"/>
      <c r="W251" s="15"/>
    </row>
    <row r="252" spans="1:23" ht="15.75" thickBot="1">
      <c r="A252" s="44" t="s">
        <v>113</v>
      </c>
      <c r="B252" s="68">
        <v>30</v>
      </c>
      <c r="C252" s="59">
        <v>1.89</v>
      </c>
      <c r="D252" s="59"/>
      <c r="E252" s="52" t="s">
        <v>31</v>
      </c>
      <c r="F252" s="52" t="s">
        <v>31</v>
      </c>
      <c r="G252" s="52">
        <v>2.25</v>
      </c>
      <c r="H252" s="52"/>
      <c r="I252" s="52">
        <v>0.87</v>
      </c>
      <c r="J252" s="52"/>
      <c r="K252" s="52">
        <v>15.42</v>
      </c>
      <c r="L252" s="52">
        <v>78.6</v>
      </c>
      <c r="M252" s="52">
        <v>0.033</v>
      </c>
      <c r="N252" s="52">
        <v>0</v>
      </c>
      <c r="O252" s="52">
        <v>0</v>
      </c>
      <c r="P252" s="52">
        <v>0.51</v>
      </c>
      <c r="Q252" s="52">
        <v>5.7</v>
      </c>
      <c r="R252" s="52">
        <v>0.63</v>
      </c>
      <c r="S252" s="50">
        <v>3.9</v>
      </c>
      <c r="T252" s="52">
        <v>0.36</v>
      </c>
      <c r="U252" s="15"/>
      <c r="V252" s="15"/>
      <c r="W252" s="15"/>
    </row>
    <row r="253" spans="1:23" ht="15.75" thickBot="1">
      <c r="A253" s="69" t="s">
        <v>32</v>
      </c>
      <c r="B253" s="70"/>
      <c r="C253" s="71">
        <f>SUM(C250:C252)</f>
        <v>18.28</v>
      </c>
      <c r="D253" s="249"/>
      <c r="E253" s="98"/>
      <c r="F253" s="98"/>
      <c r="G253" s="98">
        <f aca="true" t="shared" si="21" ref="G253:T253">SUM(G250:G252)</f>
        <v>12.25</v>
      </c>
      <c r="H253" s="98">
        <f t="shared" si="21"/>
        <v>0</v>
      </c>
      <c r="I253" s="98">
        <f t="shared" si="21"/>
        <v>15.17</v>
      </c>
      <c r="J253" s="98">
        <f t="shared" si="21"/>
        <v>0</v>
      </c>
      <c r="K253" s="98">
        <f t="shared" si="21"/>
        <v>67.32000000000001</v>
      </c>
      <c r="L253" s="98">
        <f t="shared" si="21"/>
        <v>531.6</v>
      </c>
      <c r="M253" s="98">
        <f t="shared" si="21"/>
        <v>0.123</v>
      </c>
      <c r="N253" s="98">
        <f t="shared" si="21"/>
        <v>1</v>
      </c>
      <c r="O253" s="98">
        <f t="shared" si="21"/>
        <v>0.11</v>
      </c>
      <c r="P253" s="98">
        <f t="shared" si="21"/>
        <v>1.31</v>
      </c>
      <c r="Q253" s="98">
        <f t="shared" si="21"/>
        <v>218.7</v>
      </c>
      <c r="R253" s="98">
        <f t="shared" si="21"/>
        <v>172.63</v>
      </c>
      <c r="S253" s="98">
        <f t="shared" si="21"/>
        <v>26.9</v>
      </c>
      <c r="T253" s="98">
        <f t="shared" si="21"/>
        <v>2.16</v>
      </c>
      <c r="U253" s="15"/>
      <c r="V253" s="15"/>
      <c r="W253" s="15"/>
    </row>
    <row r="254" spans="1:23" ht="15.75" thickBot="1">
      <c r="A254" s="251" t="s">
        <v>34</v>
      </c>
      <c r="B254" s="252"/>
      <c r="C254" s="252"/>
      <c r="D254" s="252"/>
      <c r="E254" s="252"/>
      <c r="F254" s="252"/>
      <c r="G254" s="252"/>
      <c r="H254" s="252"/>
      <c r="I254" s="252"/>
      <c r="J254" s="252"/>
      <c r="K254" s="252"/>
      <c r="L254" s="252"/>
      <c r="M254" s="252"/>
      <c r="N254" s="252"/>
      <c r="O254" s="252"/>
      <c r="P254" s="252"/>
      <c r="Q254" s="252"/>
      <c r="R254" s="252"/>
      <c r="S254" s="252"/>
      <c r="T254" s="253"/>
      <c r="U254" s="15"/>
      <c r="V254" s="15"/>
      <c r="W254" s="15"/>
    </row>
    <row r="255" spans="1:23" ht="15.75" thickBot="1">
      <c r="A255" s="73" t="s">
        <v>41</v>
      </c>
      <c r="B255" s="50">
        <v>30</v>
      </c>
      <c r="C255" s="59">
        <v>1.76</v>
      </c>
      <c r="D255" s="74"/>
      <c r="E255" s="64" t="s">
        <v>31</v>
      </c>
      <c r="F255" s="64" t="s">
        <v>31</v>
      </c>
      <c r="G255" s="61">
        <v>1.6</v>
      </c>
      <c r="H255" s="61"/>
      <c r="I255" s="61">
        <v>5.1</v>
      </c>
      <c r="J255" s="61"/>
      <c r="K255" s="61">
        <v>7.7</v>
      </c>
      <c r="L255" s="61">
        <v>83</v>
      </c>
      <c r="M255" s="61">
        <v>0.02</v>
      </c>
      <c r="N255" s="61">
        <v>27</v>
      </c>
      <c r="O255" s="61">
        <v>0.03</v>
      </c>
      <c r="P255" s="61">
        <v>2.3</v>
      </c>
      <c r="Q255" s="52">
        <v>49</v>
      </c>
      <c r="R255" s="50">
        <v>28</v>
      </c>
      <c r="S255" s="52">
        <v>15</v>
      </c>
      <c r="T255" s="52">
        <v>0.7</v>
      </c>
      <c r="U255" s="15"/>
      <c r="V255" s="15"/>
      <c r="W255" s="15"/>
    </row>
    <row r="256" spans="1:23" ht="26.25" thickBot="1">
      <c r="A256" s="44" t="s">
        <v>145</v>
      </c>
      <c r="B256" s="50" t="s">
        <v>144</v>
      </c>
      <c r="C256" s="59">
        <v>13.3</v>
      </c>
      <c r="D256" s="74"/>
      <c r="E256" s="64">
        <v>2009</v>
      </c>
      <c r="F256" s="64">
        <v>154</v>
      </c>
      <c r="G256" s="64">
        <v>3</v>
      </c>
      <c r="H256" s="64"/>
      <c r="I256" s="64">
        <v>5.8</v>
      </c>
      <c r="J256" s="64"/>
      <c r="K256" s="64">
        <v>17.2</v>
      </c>
      <c r="L256" s="64">
        <v>133</v>
      </c>
      <c r="M256" s="64">
        <v>0.09</v>
      </c>
      <c r="N256" s="64">
        <v>8</v>
      </c>
      <c r="O256" s="64">
        <v>0.21</v>
      </c>
      <c r="P256" s="64">
        <v>0.2</v>
      </c>
      <c r="Q256" s="64">
        <v>34</v>
      </c>
      <c r="R256" s="64">
        <v>79</v>
      </c>
      <c r="S256" s="64">
        <v>27</v>
      </c>
      <c r="T256" s="64">
        <v>1</v>
      </c>
      <c r="U256" s="15"/>
      <c r="V256" s="15"/>
      <c r="W256" s="15"/>
    </row>
    <row r="257" spans="1:23" ht="26.25" thickBot="1">
      <c r="A257" s="63" t="s">
        <v>153</v>
      </c>
      <c r="B257" s="50" t="s">
        <v>62</v>
      </c>
      <c r="C257" s="51">
        <v>18.88</v>
      </c>
      <c r="D257" s="51"/>
      <c r="E257" s="52">
        <v>2008</v>
      </c>
      <c r="F257" s="53">
        <v>239</v>
      </c>
      <c r="G257" s="52">
        <v>6.5</v>
      </c>
      <c r="H257" s="52"/>
      <c r="I257" s="52">
        <v>6.3</v>
      </c>
      <c r="J257" s="52"/>
      <c r="K257" s="52">
        <v>7.5</v>
      </c>
      <c r="L257" s="52">
        <v>180.8</v>
      </c>
      <c r="M257" s="52">
        <v>0.05</v>
      </c>
      <c r="N257" s="52">
        <v>0</v>
      </c>
      <c r="O257" s="52">
        <v>0.03</v>
      </c>
      <c r="P257" s="52">
        <v>2.3</v>
      </c>
      <c r="Q257" s="52">
        <v>26</v>
      </c>
      <c r="R257" s="52">
        <v>91</v>
      </c>
      <c r="S257" s="52">
        <v>10</v>
      </c>
      <c r="T257" s="52">
        <v>0.8</v>
      </c>
      <c r="U257" s="15"/>
      <c r="V257" s="15"/>
      <c r="W257" s="15"/>
    </row>
    <row r="258" spans="1:23" ht="15.75" thickBot="1">
      <c r="A258" s="73" t="s">
        <v>71</v>
      </c>
      <c r="B258" s="50">
        <v>200</v>
      </c>
      <c r="C258" s="59">
        <v>16.09</v>
      </c>
      <c r="D258" s="74"/>
      <c r="E258" s="64">
        <v>2008</v>
      </c>
      <c r="F258" s="64">
        <v>335</v>
      </c>
      <c r="G258" s="61">
        <v>3.1</v>
      </c>
      <c r="H258" s="61"/>
      <c r="I258" s="61">
        <v>5.4</v>
      </c>
      <c r="J258" s="61"/>
      <c r="K258" s="61">
        <v>20.3</v>
      </c>
      <c r="L258" s="61">
        <v>141</v>
      </c>
      <c r="M258" s="61">
        <v>0.14</v>
      </c>
      <c r="N258" s="61">
        <v>5</v>
      </c>
      <c r="O258" s="61">
        <v>0.04</v>
      </c>
      <c r="P258" s="61">
        <v>0.2</v>
      </c>
      <c r="Q258" s="44">
        <v>47</v>
      </c>
      <c r="R258" s="99">
        <v>85</v>
      </c>
      <c r="S258" s="52">
        <v>29</v>
      </c>
      <c r="T258" s="52">
        <v>1.1</v>
      </c>
      <c r="U258" s="15"/>
      <c r="V258" s="15"/>
      <c r="W258" s="15"/>
    </row>
    <row r="259" spans="1:23" ht="15.75" thickBot="1">
      <c r="A259" s="86" t="s">
        <v>106</v>
      </c>
      <c r="B259" s="50">
        <v>200</v>
      </c>
      <c r="C259" s="59">
        <v>2.8</v>
      </c>
      <c r="D259" s="74"/>
      <c r="E259" s="64">
        <v>2008</v>
      </c>
      <c r="F259" s="64">
        <v>436</v>
      </c>
      <c r="G259" s="61">
        <v>0.2</v>
      </c>
      <c r="H259" s="61"/>
      <c r="I259" s="61">
        <v>0</v>
      </c>
      <c r="J259" s="61"/>
      <c r="K259" s="61">
        <v>25.7</v>
      </c>
      <c r="L259" s="61">
        <v>105</v>
      </c>
      <c r="M259" s="61">
        <v>0.01</v>
      </c>
      <c r="N259" s="61">
        <v>13</v>
      </c>
      <c r="O259" s="61">
        <v>0</v>
      </c>
      <c r="P259" s="61">
        <v>0.1</v>
      </c>
      <c r="Q259" s="52">
        <v>8</v>
      </c>
      <c r="R259" s="50">
        <v>5</v>
      </c>
      <c r="S259" s="52">
        <v>3</v>
      </c>
      <c r="T259" s="62">
        <v>0</v>
      </c>
      <c r="U259" s="15"/>
      <c r="V259" s="15"/>
      <c r="W259" s="15"/>
    </row>
    <row r="260" spans="1:23" ht="26.25" thickBot="1">
      <c r="A260" s="44" t="s">
        <v>91</v>
      </c>
      <c r="B260" s="50">
        <v>40</v>
      </c>
      <c r="C260" s="59">
        <v>2.01</v>
      </c>
      <c r="D260" s="74"/>
      <c r="E260" s="64" t="s">
        <v>31</v>
      </c>
      <c r="F260" s="64" t="s">
        <v>31</v>
      </c>
      <c r="G260" s="64">
        <v>4.8</v>
      </c>
      <c r="H260" s="64"/>
      <c r="I260" s="64">
        <v>0.3</v>
      </c>
      <c r="J260" s="64"/>
      <c r="K260" s="64">
        <v>21</v>
      </c>
      <c r="L260" s="64">
        <v>100.7</v>
      </c>
      <c r="M260" s="64">
        <v>0.6</v>
      </c>
      <c r="N260" s="64">
        <v>0</v>
      </c>
      <c r="O260" s="64">
        <v>3</v>
      </c>
      <c r="P260" s="64">
        <v>1.8</v>
      </c>
      <c r="Q260" s="64">
        <v>75</v>
      </c>
      <c r="R260" s="64">
        <v>2.3</v>
      </c>
      <c r="S260" s="64">
        <v>15</v>
      </c>
      <c r="T260" s="64">
        <v>0.6</v>
      </c>
      <c r="U260" s="15"/>
      <c r="V260" s="15"/>
      <c r="W260" s="15"/>
    </row>
    <row r="261" spans="1:23" ht="15.75" thickBot="1">
      <c r="A261" s="76" t="s">
        <v>32</v>
      </c>
      <c r="B261" s="70"/>
      <c r="C261" s="71">
        <f>SUM(C255:C260)</f>
        <v>54.839999999999996</v>
      </c>
      <c r="D261" s="71"/>
      <c r="E261" s="71"/>
      <c r="F261" s="71"/>
      <c r="G261" s="71">
        <f>SUM(G255:G260)</f>
        <v>19.2</v>
      </c>
      <c r="H261" s="71">
        <f aca="true" t="shared" si="22" ref="H261:T261">SUM(H255:H260)</f>
        <v>0</v>
      </c>
      <c r="I261" s="71">
        <f t="shared" si="22"/>
        <v>22.900000000000002</v>
      </c>
      <c r="J261" s="71">
        <f t="shared" si="22"/>
        <v>0</v>
      </c>
      <c r="K261" s="71">
        <f t="shared" si="22"/>
        <v>99.4</v>
      </c>
      <c r="L261" s="71">
        <f t="shared" si="22"/>
        <v>743.5</v>
      </c>
      <c r="M261" s="71">
        <f t="shared" si="22"/>
        <v>0.91</v>
      </c>
      <c r="N261" s="71">
        <f t="shared" si="22"/>
        <v>53</v>
      </c>
      <c r="O261" s="71">
        <f t="shared" si="22"/>
        <v>3.31</v>
      </c>
      <c r="P261" s="71">
        <f t="shared" si="22"/>
        <v>6.8999999999999995</v>
      </c>
      <c r="Q261" s="71">
        <f t="shared" si="22"/>
        <v>239</v>
      </c>
      <c r="R261" s="71">
        <f t="shared" si="22"/>
        <v>290.3</v>
      </c>
      <c r="S261" s="71">
        <f t="shared" si="22"/>
        <v>99</v>
      </c>
      <c r="T261" s="71">
        <f t="shared" si="22"/>
        <v>4.2</v>
      </c>
      <c r="U261" s="15"/>
      <c r="V261" s="15"/>
      <c r="W261" s="15"/>
    </row>
    <row r="262" spans="1:23" ht="15.75" thickBot="1">
      <c r="A262" s="251" t="s">
        <v>130</v>
      </c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2"/>
      <c r="S262" s="252"/>
      <c r="T262" s="253"/>
      <c r="U262" s="15"/>
      <c r="V262" s="15"/>
      <c r="W262" s="15"/>
    </row>
    <row r="263" spans="1:23" ht="15.75" thickBot="1">
      <c r="A263" s="80" t="s">
        <v>138</v>
      </c>
      <c r="B263" s="50">
        <v>100</v>
      </c>
      <c r="C263" s="59">
        <v>7.54</v>
      </c>
      <c r="D263" s="59"/>
      <c r="E263" s="59">
        <v>2008</v>
      </c>
      <c r="F263" s="81">
        <v>451</v>
      </c>
      <c r="G263" s="59">
        <v>4.6</v>
      </c>
      <c r="H263" s="59"/>
      <c r="I263" s="59">
        <v>4</v>
      </c>
      <c r="J263" s="59"/>
      <c r="K263" s="59">
        <v>26.8</v>
      </c>
      <c r="L263" s="59">
        <v>162</v>
      </c>
      <c r="M263" s="59">
        <v>24</v>
      </c>
      <c r="N263" s="59">
        <v>9</v>
      </c>
      <c r="O263" s="59">
        <v>44</v>
      </c>
      <c r="P263" s="59">
        <v>1</v>
      </c>
      <c r="Q263" s="59">
        <v>0.08</v>
      </c>
      <c r="R263" s="59">
        <v>5</v>
      </c>
      <c r="S263" s="59">
        <v>0.02</v>
      </c>
      <c r="T263" s="59">
        <v>1.3</v>
      </c>
      <c r="U263" s="15"/>
      <c r="V263" s="15"/>
      <c r="W263" s="15"/>
    </row>
    <row r="264" spans="1:23" ht="15.75" thickBot="1">
      <c r="A264" s="80" t="s">
        <v>174</v>
      </c>
      <c r="B264" s="50">
        <v>100</v>
      </c>
      <c r="C264" s="59">
        <v>14.71</v>
      </c>
      <c r="D264" s="74"/>
      <c r="E264" s="64" t="s">
        <v>31</v>
      </c>
      <c r="F264" s="64" t="s">
        <v>31</v>
      </c>
      <c r="G264" s="62">
        <v>3.2</v>
      </c>
      <c r="H264" s="62"/>
      <c r="I264" s="62">
        <v>2.8</v>
      </c>
      <c r="J264" s="62"/>
      <c r="K264" s="62">
        <v>81.1</v>
      </c>
      <c r="L264" s="62">
        <v>342</v>
      </c>
      <c r="M264" s="62">
        <v>0.33</v>
      </c>
      <c r="N264" s="62">
        <v>6.67</v>
      </c>
      <c r="O264" s="62">
        <v>0.27</v>
      </c>
      <c r="P264" s="62">
        <v>0.67</v>
      </c>
      <c r="Q264" s="62">
        <v>0.1</v>
      </c>
      <c r="R264" s="62">
        <v>0.01</v>
      </c>
      <c r="S264" s="62">
        <v>7</v>
      </c>
      <c r="T264" s="62">
        <v>1</v>
      </c>
      <c r="U264" s="15"/>
      <c r="V264" s="15"/>
      <c r="W264" s="15"/>
    </row>
    <row r="265" spans="1:23" ht="15.75" thickBot="1">
      <c r="A265" s="72" t="s">
        <v>165</v>
      </c>
      <c r="B265" s="50">
        <v>200</v>
      </c>
      <c r="C265" s="59">
        <v>9.63</v>
      </c>
      <c r="D265" s="74"/>
      <c r="E265" s="64" t="s">
        <v>31</v>
      </c>
      <c r="F265" s="64" t="s">
        <v>31</v>
      </c>
      <c r="G265" s="59">
        <v>0.45</v>
      </c>
      <c r="H265" s="59"/>
      <c r="I265" s="59">
        <v>0.09</v>
      </c>
      <c r="J265" s="59"/>
      <c r="K265" s="59">
        <v>8.91</v>
      </c>
      <c r="L265" s="59">
        <v>38.7</v>
      </c>
      <c r="M265" s="59">
        <v>0.02</v>
      </c>
      <c r="N265" s="59">
        <v>4</v>
      </c>
      <c r="O265" s="59">
        <v>0</v>
      </c>
      <c r="P265" s="59">
        <v>0.2</v>
      </c>
      <c r="Q265" s="59">
        <v>14</v>
      </c>
      <c r="R265" s="59">
        <v>14</v>
      </c>
      <c r="S265" s="59">
        <v>8</v>
      </c>
      <c r="T265" s="59">
        <v>2.8</v>
      </c>
      <c r="U265" s="15"/>
      <c r="V265" s="15"/>
      <c r="W265" s="15"/>
    </row>
    <row r="266" spans="1:23" ht="15.75" thickBot="1">
      <c r="A266" s="69" t="s">
        <v>32</v>
      </c>
      <c r="B266" s="70"/>
      <c r="C266" s="71">
        <f>SUM(C263:C265)</f>
        <v>31.880000000000003</v>
      </c>
      <c r="D266" s="71"/>
      <c r="E266" s="71"/>
      <c r="F266" s="71"/>
      <c r="G266" s="71">
        <f>SUM(G263:G265)</f>
        <v>8.25</v>
      </c>
      <c r="H266" s="71">
        <f aca="true" t="shared" si="23" ref="H266:T266">SUM(H263:H265)</f>
        <v>0</v>
      </c>
      <c r="I266" s="71">
        <f t="shared" si="23"/>
        <v>6.89</v>
      </c>
      <c r="J266" s="71">
        <f t="shared" si="23"/>
        <v>0</v>
      </c>
      <c r="K266" s="71">
        <f t="shared" si="23"/>
        <v>116.80999999999999</v>
      </c>
      <c r="L266" s="71">
        <f t="shared" si="23"/>
        <v>542.7</v>
      </c>
      <c r="M266" s="71">
        <f t="shared" si="23"/>
        <v>24.349999999999998</v>
      </c>
      <c r="N266" s="71">
        <f t="shared" si="23"/>
        <v>19.67</v>
      </c>
      <c r="O266" s="71">
        <f t="shared" si="23"/>
        <v>44.27</v>
      </c>
      <c r="P266" s="71">
        <f t="shared" si="23"/>
        <v>1.8699999999999999</v>
      </c>
      <c r="Q266" s="71">
        <f t="shared" si="23"/>
        <v>14.18</v>
      </c>
      <c r="R266" s="71">
        <f t="shared" si="23"/>
        <v>19.009999999999998</v>
      </c>
      <c r="S266" s="71">
        <f t="shared" si="23"/>
        <v>15.02</v>
      </c>
      <c r="T266" s="71">
        <f t="shared" si="23"/>
        <v>5.1</v>
      </c>
      <c r="U266" s="15"/>
      <c r="V266" s="15"/>
      <c r="W266" s="15"/>
    </row>
    <row r="267" spans="1:23" ht="15.75" thickBot="1">
      <c r="A267" s="76" t="s">
        <v>37</v>
      </c>
      <c r="B267" s="70"/>
      <c r="C267" s="97">
        <f>C266+C261+C253</f>
        <v>105</v>
      </c>
      <c r="D267" s="97"/>
      <c r="E267" s="76"/>
      <c r="F267" s="76"/>
      <c r="G267" s="71">
        <f>G266+G261+G253</f>
        <v>39.7</v>
      </c>
      <c r="H267" s="71">
        <f aca="true" t="shared" si="24" ref="H267:T267">H266+H261+H253</f>
        <v>0</v>
      </c>
      <c r="I267" s="71">
        <f t="shared" si="24"/>
        <v>44.96</v>
      </c>
      <c r="J267" s="71">
        <f t="shared" si="24"/>
        <v>0</v>
      </c>
      <c r="K267" s="71">
        <f t="shared" si="24"/>
        <v>283.53</v>
      </c>
      <c r="L267" s="71">
        <f t="shared" si="24"/>
        <v>1817.8000000000002</v>
      </c>
      <c r="M267" s="71">
        <f t="shared" si="24"/>
        <v>25.383</v>
      </c>
      <c r="N267" s="71">
        <f t="shared" si="24"/>
        <v>73.67</v>
      </c>
      <c r="O267" s="71">
        <f t="shared" si="24"/>
        <v>47.690000000000005</v>
      </c>
      <c r="P267" s="71">
        <f t="shared" si="24"/>
        <v>10.08</v>
      </c>
      <c r="Q267" s="71">
        <f t="shared" si="24"/>
        <v>471.88</v>
      </c>
      <c r="R267" s="71">
        <f t="shared" si="24"/>
        <v>481.94</v>
      </c>
      <c r="S267" s="71">
        <f t="shared" si="24"/>
        <v>140.92</v>
      </c>
      <c r="T267" s="71">
        <f t="shared" si="24"/>
        <v>11.46</v>
      </c>
      <c r="U267" s="15"/>
      <c r="V267" s="15"/>
      <c r="W267" s="15"/>
    </row>
    <row r="268" spans="1:23" ht="15">
      <c r="A268" s="4"/>
      <c r="B268" s="29"/>
      <c r="C268" s="30"/>
      <c r="D268" s="30"/>
      <c r="E268" s="31"/>
      <c r="F268" s="28"/>
      <c r="G268" s="27"/>
      <c r="H268" s="27"/>
      <c r="I268" s="27"/>
      <c r="J268" s="32"/>
      <c r="K268" s="29"/>
      <c r="L268" s="28"/>
      <c r="M268" s="28"/>
      <c r="N268" s="28"/>
      <c r="O268" s="28"/>
      <c r="P268" s="28"/>
      <c r="Q268" s="28"/>
      <c r="R268" s="28"/>
      <c r="S268" s="28"/>
      <c r="T268" s="28"/>
      <c r="U268" s="33"/>
      <c r="V268" s="15"/>
      <c r="W268" s="15"/>
    </row>
    <row r="269" spans="1:23" ht="15">
      <c r="A269" s="43" t="s">
        <v>162</v>
      </c>
      <c r="B269" s="29"/>
      <c r="C269" s="30"/>
      <c r="D269" s="30"/>
      <c r="E269" s="31"/>
      <c r="F269" s="28"/>
      <c r="G269" s="27"/>
      <c r="H269" s="27"/>
      <c r="I269" s="27"/>
      <c r="J269" s="32"/>
      <c r="K269" s="29"/>
      <c r="L269" s="28"/>
      <c r="M269" s="28"/>
      <c r="N269" s="28"/>
      <c r="O269" s="28"/>
      <c r="P269" s="28"/>
      <c r="Q269" s="28"/>
      <c r="R269" s="28"/>
      <c r="S269" s="28"/>
      <c r="T269" s="28"/>
      <c r="U269" s="33"/>
      <c r="V269" s="33"/>
      <c r="W269" s="15"/>
    </row>
    <row r="270" spans="1:23" ht="15">
      <c r="A270" s="43"/>
      <c r="B270" s="29"/>
      <c r="C270" s="30"/>
      <c r="D270" s="30"/>
      <c r="E270" s="31"/>
      <c r="F270" s="28"/>
      <c r="G270" s="27"/>
      <c r="H270" s="27"/>
      <c r="I270" s="27"/>
      <c r="J270" s="32"/>
      <c r="K270" s="29"/>
      <c r="L270" s="28"/>
      <c r="M270" s="28"/>
      <c r="N270" s="28"/>
      <c r="O270" s="28"/>
      <c r="P270" s="28"/>
      <c r="Q270" s="28"/>
      <c r="R270" s="28"/>
      <c r="S270" s="28"/>
      <c r="T270" s="28"/>
      <c r="U270" s="33"/>
      <c r="V270" s="33"/>
      <c r="W270" s="15"/>
    </row>
    <row r="271" spans="1:23" ht="15">
      <c r="A271" s="43" t="s">
        <v>161</v>
      </c>
      <c r="B271" s="29"/>
      <c r="C271" s="30"/>
      <c r="D271" s="30"/>
      <c r="E271" s="31"/>
      <c r="F271" s="28"/>
      <c r="G271" s="27"/>
      <c r="H271" s="27"/>
      <c r="I271" s="27"/>
      <c r="J271" s="32"/>
      <c r="K271" s="29"/>
      <c r="L271" s="28"/>
      <c r="M271" s="28"/>
      <c r="N271" s="28"/>
      <c r="O271" s="28"/>
      <c r="P271" s="28"/>
      <c r="Q271" s="28"/>
      <c r="R271" s="28"/>
      <c r="S271" s="28"/>
      <c r="T271" s="28"/>
      <c r="U271" s="33"/>
      <c r="V271" s="33"/>
      <c r="W271" s="15"/>
    </row>
    <row r="272" spans="1:23" ht="15">
      <c r="A272" s="28"/>
      <c r="B272" s="29"/>
      <c r="C272" s="30"/>
      <c r="D272" s="30"/>
      <c r="E272" s="31"/>
      <c r="F272" s="28"/>
      <c r="G272" s="27"/>
      <c r="H272" s="27"/>
      <c r="I272" s="27"/>
      <c r="J272" s="32"/>
      <c r="K272" s="29"/>
      <c r="L272" s="28"/>
      <c r="M272" s="28"/>
      <c r="N272" s="28"/>
      <c r="O272" s="28"/>
      <c r="P272" s="28"/>
      <c r="Q272" s="28"/>
      <c r="R272" s="28"/>
      <c r="S272" s="28"/>
      <c r="T272" s="28"/>
      <c r="U272" s="33"/>
      <c r="V272" s="33"/>
      <c r="W272" s="15"/>
    </row>
    <row r="273" spans="1:23" ht="15">
      <c r="A273" s="28"/>
      <c r="B273" s="29"/>
      <c r="C273" s="30"/>
      <c r="D273" s="30"/>
      <c r="E273" s="31"/>
      <c r="F273" s="28"/>
      <c r="G273" s="27"/>
      <c r="H273" s="27"/>
      <c r="I273" s="27"/>
      <c r="J273" s="32"/>
      <c r="K273" s="29"/>
      <c r="L273" s="28"/>
      <c r="M273" s="28"/>
      <c r="N273" s="28"/>
      <c r="O273" s="28"/>
      <c r="P273" s="28"/>
      <c r="Q273" s="28"/>
      <c r="R273" s="28"/>
      <c r="S273" s="28"/>
      <c r="T273" s="28"/>
      <c r="U273" s="33"/>
      <c r="V273" s="33"/>
      <c r="W273" s="15"/>
    </row>
    <row r="274" spans="1:23" ht="15">
      <c r="A274" s="28"/>
      <c r="B274" s="29"/>
      <c r="C274" s="30"/>
      <c r="D274" s="30"/>
      <c r="E274" s="31"/>
      <c r="F274" s="28"/>
      <c r="G274" s="27"/>
      <c r="H274" s="27"/>
      <c r="I274" s="27"/>
      <c r="J274" s="32"/>
      <c r="K274" s="29"/>
      <c r="L274" s="28"/>
      <c r="M274" s="28"/>
      <c r="N274" s="28"/>
      <c r="O274" s="28"/>
      <c r="P274" s="28"/>
      <c r="Q274" s="28"/>
      <c r="R274" s="28"/>
      <c r="S274" s="28"/>
      <c r="T274" s="28"/>
      <c r="U274" s="33"/>
      <c r="V274" s="33"/>
      <c r="W274" s="15"/>
    </row>
    <row r="275" spans="1:23" ht="15.75">
      <c r="A275" s="274" t="s">
        <v>157</v>
      </c>
      <c r="B275" s="274"/>
      <c r="C275" s="25"/>
      <c r="D275" s="25"/>
      <c r="E275" s="25"/>
      <c r="F275" s="25"/>
      <c r="G275" s="25"/>
      <c r="H275" s="25"/>
      <c r="I275" s="25"/>
      <c r="J275" s="25"/>
      <c r="K275" s="25"/>
      <c r="L275" s="25"/>
      <c r="M275" s="275" t="s">
        <v>158</v>
      </c>
      <c r="N275" s="275"/>
      <c r="O275" s="275"/>
      <c r="P275" s="275"/>
      <c r="Q275" s="275"/>
      <c r="R275" s="275"/>
      <c r="S275" s="275"/>
      <c r="T275" s="25"/>
      <c r="U275" s="33"/>
      <c r="V275" s="33"/>
      <c r="W275" s="15"/>
    </row>
    <row r="276" spans="1:23" ht="15">
      <c r="A276" s="25"/>
      <c r="B276" s="25"/>
      <c r="C276" s="25"/>
      <c r="D276" s="25"/>
      <c r="E276" s="25"/>
      <c r="F276" s="25"/>
      <c r="G276" s="25"/>
      <c r="H276" s="25"/>
      <c r="I276" s="25"/>
      <c r="J276" s="25"/>
      <c r="K276" s="25"/>
      <c r="L276" s="25"/>
      <c r="M276" s="25"/>
      <c r="N276" s="25"/>
      <c r="O276" s="25"/>
      <c r="P276" s="25"/>
      <c r="Q276" s="25"/>
      <c r="R276" s="25"/>
      <c r="S276" s="25"/>
      <c r="T276" s="25"/>
      <c r="U276" s="33"/>
      <c r="V276" s="33"/>
      <c r="W276" s="15"/>
    </row>
    <row r="277" spans="1:23" ht="15.75">
      <c r="A277" s="25"/>
      <c r="B277" s="25"/>
      <c r="C277" s="25"/>
      <c r="D277" s="25"/>
      <c r="E277" s="25"/>
      <c r="F277" s="25"/>
      <c r="G277" s="25"/>
      <c r="H277" s="25"/>
      <c r="I277" s="25"/>
      <c r="J277" s="25"/>
      <c r="K277" s="25"/>
      <c r="L277" s="25"/>
      <c r="M277" s="274" t="s">
        <v>159</v>
      </c>
      <c r="N277" s="274"/>
      <c r="O277" s="274"/>
      <c r="P277" s="274"/>
      <c r="Q277" s="274"/>
      <c r="R277" s="274"/>
      <c r="S277" s="274"/>
      <c r="T277" s="25"/>
      <c r="U277" s="33"/>
      <c r="V277" s="33"/>
      <c r="W277" s="15"/>
    </row>
    <row r="278" spans="1:23" ht="15">
      <c r="A278" s="25"/>
      <c r="B278" s="25"/>
      <c r="C278" s="25"/>
      <c r="D278" s="25"/>
      <c r="E278" s="25"/>
      <c r="F278" s="25"/>
      <c r="G278" s="25"/>
      <c r="H278" s="25"/>
      <c r="I278" s="25"/>
      <c r="J278" s="25"/>
      <c r="K278" s="25"/>
      <c r="L278" s="25"/>
      <c r="M278" s="25"/>
      <c r="N278" s="25"/>
      <c r="O278" s="25"/>
      <c r="P278" s="25"/>
      <c r="Q278" s="25"/>
      <c r="R278" s="25"/>
      <c r="S278" s="25"/>
      <c r="T278" s="25"/>
      <c r="U278" s="33"/>
      <c r="V278" s="33"/>
      <c r="W278" s="15"/>
    </row>
    <row r="279" spans="1:23" ht="30.75" customHeight="1">
      <c r="A279" s="276" t="s">
        <v>208</v>
      </c>
      <c r="B279" s="276"/>
      <c r="C279" s="276"/>
      <c r="D279" s="276"/>
      <c r="E279" s="276"/>
      <c r="F279" s="276"/>
      <c r="G279" s="276"/>
      <c r="H279" s="276"/>
      <c r="I279" s="276"/>
      <c r="J279" s="276"/>
      <c r="K279" s="276"/>
      <c r="L279" s="276"/>
      <c r="M279" s="276"/>
      <c r="N279" s="276"/>
      <c r="O279" s="276"/>
      <c r="P279" s="276"/>
      <c r="Q279" s="276"/>
      <c r="R279" s="276"/>
      <c r="S279" s="276"/>
      <c r="T279" s="276"/>
      <c r="U279" s="33"/>
      <c r="V279" s="33"/>
      <c r="W279" s="15"/>
    </row>
    <row r="280" spans="1:23" ht="15">
      <c r="A280" s="25"/>
      <c r="B280" s="25"/>
      <c r="C280" s="25"/>
      <c r="D280" s="25"/>
      <c r="E280" s="25"/>
      <c r="F280" s="25"/>
      <c r="G280" s="25"/>
      <c r="H280" s="25"/>
      <c r="I280" s="25"/>
      <c r="J280" s="25"/>
      <c r="K280" s="25"/>
      <c r="L280" s="25"/>
      <c r="M280" s="25"/>
      <c r="N280" s="25"/>
      <c r="O280" s="25"/>
      <c r="P280" s="25"/>
      <c r="Q280" s="25"/>
      <c r="R280" s="25"/>
      <c r="S280" s="25"/>
      <c r="T280" s="25"/>
      <c r="U280" s="33"/>
      <c r="V280" s="33"/>
      <c r="W280" s="15"/>
    </row>
    <row r="281" spans="1:23" ht="15">
      <c r="A281" s="275" t="s">
        <v>160</v>
      </c>
      <c r="B281" s="275"/>
      <c r="C281" s="275"/>
      <c r="D281" s="275"/>
      <c r="E281" s="275"/>
      <c r="F281" s="275"/>
      <c r="G281" s="275"/>
      <c r="H281" s="275"/>
      <c r="I281" s="275"/>
      <c r="J281" s="275"/>
      <c r="K281" s="275"/>
      <c r="L281" s="275"/>
      <c r="M281" s="275"/>
      <c r="N281" s="275"/>
      <c r="O281" s="275"/>
      <c r="P281" s="275"/>
      <c r="Q281" s="275"/>
      <c r="R281" s="275"/>
      <c r="S281" s="275"/>
      <c r="T281" s="275"/>
      <c r="U281" s="33"/>
      <c r="V281" s="33"/>
      <c r="W281" s="15"/>
    </row>
    <row r="282" spans="1:23" ht="15.75" thickBot="1">
      <c r="A282" s="28"/>
      <c r="B282" s="29"/>
      <c r="C282" s="30"/>
      <c r="D282" s="30"/>
      <c r="E282" s="31"/>
      <c r="F282" s="28"/>
      <c r="G282" s="27"/>
      <c r="H282" s="27"/>
      <c r="I282" s="27"/>
      <c r="J282" s="32"/>
      <c r="K282" s="29"/>
      <c r="L282" s="28"/>
      <c r="M282" s="28"/>
      <c r="N282" s="28"/>
      <c r="O282" s="28"/>
      <c r="P282" s="28"/>
      <c r="Q282" s="28"/>
      <c r="R282" s="28"/>
      <c r="S282" s="28"/>
      <c r="T282" s="28"/>
      <c r="U282" s="33"/>
      <c r="V282" s="33"/>
      <c r="W282" s="15"/>
    </row>
    <row r="283" spans="1:23" ht="15">
      <c r="A283" s="261" t="s">
        <v>0</v>
      </c>
      <c r="B283" s="24" t="s">
        <v>1</v>
      </c>
      <c r="C283" s="2" t="s">
        <v>2</v>
      </c>
      <c r="D283" s="2"/>
      <c r="E283" s="277" t="s">
        <v>3</v>
      </c>
      <c r="F283" s="280" t="s">
        <v>4</v>
      </c>
      <c r="G283" s="283" t="s">
        <v>5</v>
      </c>
      <c r="H283" s="284"/>
      <c r="I283" s="264" t="s">
        <v>6</v>
      </c>
      <c r="J283" s="266"/>
      <c r="K283" s="3" t="s">
        <v>7</v>
      </c>
      <c r="L283" s="261" t="s">
        <v>8</v>
      </c>
      <c r="M283" s="264" t="s">
        <v>9</v>
      </c>
      <c r="N283" s="265"/>
      <c r="O283" s="265"/>
      <c r="P283" s="266"/>
      <c r="Q283" s="267" t="s">
        <v>10</v>
      </c>
      <c r="R283" s="265"/>
      <c r="S283" s="265"/>
      <c r="T283" s="266"/>
      <c r="U283" s="33"/>
      <c r="V283" s="33"/>
      <c r="W283" s="15"/>
    </row>
    <row r="284" spans="1:23" ht="15.75" thickBot="1">
      <c r="A284" s="262"/>
      <c r="B284" s="4" t="s">
        <v>11</v>
      </c>
      <c r="C284" s="268"/>
      <c r="D284" s="239"/>
      <c r="E284" s="278"/>
      <c r="F284" s="281"/>
      <c r="G284" s="285"/>
      <c r="H284" s="286"/>
      <c r="I284" s="287"/>
      <c r="J284" s="288"/>
      <c r="K284" s="5" t="s">
        <v>11</v>
      </c>
      <c r="L284" s="262"/>
      <c r="M284" s="270" t="s">
        <v>12</v>
      </c>
      <c r="N284" s="271"/>
      <c r="O284" s="271"/>
      <c r="P284" s="272"/>
      <c r="Q284" s="273" t="s">
        <v>13</v>
      </c>
      <c r="R284" s="271"/>
      <c r="S284" s="271"/>
      <c r="T284" s="272"/>
      <c r="U284" s="33"/>
      <c r="V284" s="33"/>
      <c r="W284" s="15"/>
    </row>
    <row r="285" spans="1:23" ht="65.25" customHeight="1">
      <c r="A285" s="262"/>
      <c r="B285" s="254"/>
      <c r="C285" s="268"/>
      <c r="D285" s="239"/>
      <c r="E285" s="278"/>
      <c r="F285" s="281"/>
      <c r="G285" s="5" t="s">
        <v>14</v>
      </c>
      <c r="H285" s="6" t="s">
        <v>15</v>
      </c>
      <c r="I285" s="5" t="s">
        <v>14</v>
      </c>
      <c r="J285" s="256" t="s">
        <v>16</v>
      </c>
      <c r="K285" s="259"/>
      <c r="L285" s="262"/>
      <c r="M285" s="261" t="s">
        <v>17</v>
      </c>
      <c r="N285" s="261" t="s">
        <v>18</v>
      </c>
      <c r="O285" s="261" t="s">
        <v>19</v>
      </c>
      <c r="P285" s="261" t="s">
        <v>20</v>
      </c>
      <c r="Q285" s="261" t="s">
        <v>21</v>
      </c>
      <c r="R285" s="261" t="s">
        <v>22</v>
      </c>
      <c r="S285" s="261" t="s">
        <v>23</v>
      </c>
      <c r="T285" s="261" t="s">
        <v>24</v>
      </c>
      <c r="U285" s="33"/>
      <c r="V285" s="33"/>
      <c r="W285" s="15"/>
    </row>
    <row r="286" spans="1:23" ht="15.75" customHeight="1" thickBot="1">
      <c r="A286" s="262"/>
      <c r="B286" s="254"/>
      <c r="C286" s="268"/>
      <c r="D286" s="239"/>
      <c r="E286" s="278"/>
      <c r="F286" s="281"/>
      <c r="G286" s="5" t="s">
        <v>11</v>
      </c>
      <c r="H286" s="6" t="s">
        <v>25</v>
      </c>
      <c r="I286" s="5" t="s">
        <v>11</v>
      </c>
      <c r="J286" s="257"/>
      <c r="K286" s="259"/>
      <c r="L286" s="262"/>
      <c r="M286" s="262"/>
      <c r="N286" s="262"/>
      <c r="O286" s="262"/>
      <c r="P286" s="262"/>
      <c r="Q286" s="262"/>
      <c r="R286" s="262"/>
      <c r="S286" s="262"/>
      <c r="T286" s="262"/>
      <c r="U286" s="33"/>
      <c r="V286" s="33"/>
      <c r="W286" s="15"/>
    </row>
    <row r="287" spans="1:23" ht="15.75" hidden="1" thickBot="1">
      <c r="A287" s="262"/>
      <c r="B287" s="254"/>
      <c r="C287" s="268"/>
      <c r="D287" s="239"/>
      <c r="E287" s="278"/>
      <c r="F287" s="281"/>
      <c r="G287" s="7"/>
      <c r="H287" s="8" t="s">
        <v>11</v>
      </c>
      <c r="I287" s="7"/>
      <c r="J287" s="257"/>
      <c r="K287" s="259"/>
      <c r="L287" s="262"/>
      <c r="M287" s="262"/>
      <c r="N287" s="262"/>
      <c r="O287" s="262"/>
      <c r="P287" s="262"/>
      <c r="Q287" s="262"/>
      <c r="R287" s="262"/>
      <c r="S287" s="262"/>
      <c r="T287" s="262"/>
      <c r="U287" s="33"/>
      <c r="V287" s="33"/>
      <c r="W287" s="15"/>
    </row>
    <row r="288" spans="1:23" ht="15.75" hidden="1" thickBot="1">
      <c r="A288" s="263"/>
      <c r="B288" s="255"/>
      <c r="C288" s="269"/>
      <c r="D288" s="18"/>
      <c r="E288" s="279"/>
      <c r="F288" s="282"/>
      <c r="G288" s="9"/>
      <c r="H288" s="7"/>
      <c r="I288" s="7"/>
      <c r="J288" s="258"/>
      <c r="K288" s="260"/>
      <c r="L288" s="263"/>
      <c r="M288" s="5"/>
      <c r="N288" s="5"/>
      <c r="O288" s="5"/>
      <c r="P288" s="5"/>
      <c r="Q288" s="5"/>
      <c r="R288" s="5"/>
      <c r="S288" s="5"/>
      <c r="T288" s="5"/>
      <c r="U288" s="33"/>
      <c r="V288" s="33"/>
      <c r="W288" s="15"/>
    </row>
    <row r="289" spans="1:23" ht="15.75" thickBot="1">
      <c r="A289" s="251" t="s">
        <v>72</v>
      </c>
      <c r="B289" s="252"/>
      <c r="C289" s="252"/>
      <c r="D289" s="252"/>
      <c r="E289" s="252"/>
      <c r="F289" s="252"/>
      <c r="G289" s="252"/>
      <c r="H289" s="252"/>
      <c r="I289" s="252"/>
      <c r="J289" s="252"/>
      <c r="K289" s="252"/>
      <c r="L289" s="252"/>
      <c r="M289" s="252"/>
      <c r="N289" s="252"/>
      <c r="O289" s="252"/>
      <c r="P289" s="252"/>
      <c r="Q289" s="252"/>
      <c r="R289" s="252"/>
      <c r="S289" s="252"/>
      <c r="T289" s="253"/>
      <c r="U289" s="15"/>
      <c r="V289" s="15"/>
      <c r="W289" s="15"/>
    </row>
    <row r="290" spans="1:23" ht="15.75" thickBot="1">
      <c r="A290" s="251" t="s">
        <v>27</v>
      </c>
      <c r="B290" s="252"/>
      <c r="C290" s="252"/>
      <c r="D290" s="252"/>
      <c r="E290" s="252"/>
      <c r="F290" s="252"/>
      <c r="G290" s="252"/>
      <c r="H290" s="252"/>
      <c r="I290" s="252"/>
      <c r="J290" s="252"/>
      <c r="K290" s="252"/>
      <c r="L290" s="252"/>
      <c r="M290" s="252"/>
      <c r="N290" s="252"/>
      <c r="O290" s="252"/>
      <c r="P290" s="252"/>
      <c r="Q290" s="252"/>
      <c r="R290" s="252"/>
      <c r="S290" s="252"/>
      <c r="T290" s="253"/>
      <c r="U290" s="15"/>
      <c r="V290" s="15"/>
      <c r="W290" s="15"/>
    </row>
    <row r="291" spans="1:23" ht="15.75" thickBot="1">
      <c r="A291" s="44" t="s">
        <v>53</v>
      </c>
      <c r="B291" s="52">
        <v>110</v>
      </c>
      <c r="C291" s="59">
        <v>12.84</v>
      </c>
      <c r="D291" s="245"/>
      <c r="E291" s="77">
        <v>2008</v>
      </c>
      <c r="F291" s="64">
        <v>214</v>
      </c>
      <c r="G291" s="64">
        <v>10.6</v>
      </c>
      <c r="H291" s="64"/>
      <c r="I291" s="64">
        <v>17.5</v>
      </c>
      <c r="J291" s="64"/>
      <c r="K291" s="64">
        <v>2</v>
      </c>
      <c r="L291" s="64">
        <v>283.6</v>
      </c>
      <c r="M291" s="64">
        <v>0.06</v>
      </c>
      <c r="N291" s="64">
        <v>0</v>
      </c>
      <c r="O291" s="64">
        <v>0.2</v>
      </c>
      <c r="P291" s="64">
        <v>3.6</v>
      </c>
      <c r="Q291" s="64">
        <v>84</v>
      </c>
      <c r="R291" s="64">
        <v>182</v>
      </c>
      <c r="S291" s="64">
        <v>14</v>
      </c>
      <c r="T291" s="64">
        <v>2</v>
      </c>
      <c r="U291" s="15" t="s">
        <v>129</v>
      </c>
      <c r="V291" s="15"/>
      <c r="W291" s="15"/>
    </row>
    <row r="292" spans="1:23" ht="15.75" thickBot="1">
      <c r="A292" s="73" t="s">
        <v>29</v>
      </c>
      <c r="B292" s="50">
        <v>200</v>
      </c>
      <c r="C292" s="59">
        <v>1.25</v>
      </c>
      <c r="D292" s="74"/>
      <c r="E292" s="64">
        <v>2008</v>
      </c>
      <c r="F292" s="64">
        <v>430</v>
      </c>
      <c r="G292" s="64">
        <v>0.2</v>
      </c>
      <c r="H292" s="64"/>
      <c r="I292" s="64">
        <v>0.1</v>
      </c>
      <c r="J292" s="64">
        <v>15</v>
      </c>
      <c r="K292" s="64">
        <v>15</v>
      </c>
      <c r="L292" s="64">
        <v>60</v>
      </c>
      <c r="M292" s="64">
        <v>0</v>
      </c>
      <c r="N292" s="64">
        <v>0</v>
      </c>
      <c r="O292" s="64">
        <v>0</v>
      </c>
      <c r="P292" s="64">
        <v>0</v>
      </c>
      <c r="Q292" s="64">
        <v>5</v>
      </c>
      <c r="R292" s="64">
        <v>8</v>
      </c>
      <c r="S292" s="64">
        <v>4</v>
      </c>
      <c r="T292" s="64">
        <v>1</v>
      </c>
      <c r="U292" s="15"/>
      <c r="V292" s="15"/>
      <c r="W292" s="15"/>
    </row>
    <row r="293" spans="1:23" ht="15.75" thickBot="1">
      <c r="A293" s="73" t="s">
        <v>54</v>
      </c>
      <c r="B293" s="50">
        <v>120</v>
      </c>
      <c r="C293" s="59">
        <v>8.73</v>
      </c>
      <c r="D293" s="74"/>
      <c r="E293" s="64" t="s">
        <v>31</v>
      </c>
      <c r="F293" s="64" t="s">
        <v>31</v>
      </c>
      <c r="G293" s="64">
        <v>1.5</v>
      </c>
      <c r="H293" s="64"/>
      <c r="I293" s="64">
        <v>0.5</v>
      </c>
      <c r="J293" s="64"/>
      <c r="K293" s="64">
        <v>21</v>
      </c>
      <c r="L293" s="64">
        <v>96</v>
      </c>
      <c r="M293" s="64">
        <v>0.04</v>
      </c>
      <c r="N293" s="64">
        <v>10</v>
      </c>
      <c r="O293" s="64">
        <v>20</v>
      </c>
      <c r="P293" s="64">
        <v>0.4</v>
      </c>
      <c r="Q293" s="64">
        <v>8</v>
      </c>
      <c r="R293" s="64">
        <v>28</v>
      </c>
      <c r="S293" s="64">
        <v>42</v>
      </c>
      <c r="T293" s="64">
        <v>0.6</v>
      </c>
      <c r="U293" s="15"/>
      <c r="V293" s="15"/>
      <c r="W293" s="15"/>
    </row>
    <row r="294" spans="1:23" ht="15.75" thickBot="1">
      <c r="A294" s="44" t="s">
        <v>92</v>
      </c>
      <c r="B294" s="85">
        <v>30</v>
      </c>
      <c r="C294" s="59">
        <v>2.47</v>
      </c>
      <c r="D294" s="59"/>
      <c r="E294" s="52" t="s">
        <v>31</v>
      </c>
      <c r="F294" s="52" t="s">
        <v>31</v>
      </c>
      <c r="G294" s="52">
        <v>2.25</v>
      </c>
      <c r="H294" s="52"/>
      <c r="I294" s="52">
        <v>0.87</v>
      </c>
      <c r="J294" s="52"/>
      <c r="K294" s="52">
        <v>15.42</v>
      </c>
      <c r="L294" s="52">
        <v>43</v>
      </c>
      <c r="M294" s="52">
        <v>0.04</v>
      </c>
      <c r="N294" s="52">
        <v>60</v>
      </c>
      <c r="O294" s="52">
        <v>8</v>
      </c>
      <c r="P294" s="52">
        <v>0.2</v>
      </c>
      <c r="Q294" s="52">
        <v>34</v>
      </c>
      <c r="R294" s="52">
        <v>0.3</v>
      </c>
      <c r="S294" s="52">
        <v>13</v>
      </c>
      <c r="T294" s="52">
        <v>0.3</v>
      </c>
      <c r="U294" s="15"/>
      <c r="V294" s="15"/>
      <c r="W294" s="15"/>
    </row>
    <row r="295" spans="1:23" ht="15.75" thickBot="1">
      <c r="A295" s="69" t="s">
        <v>32</v>
      </c>
      <c r="B295" s="70"/>
      <c r="C295" s="71">
        <f>SUM(C291:C294)</f>
        <v>25.29</v>
      </c>
      <c r="D295" s="250"/>
      <c r="E295" s="101"/>
      <c r="F295" s="69"/>
      <c r="G295" s="76">
        <f aca="true" t="shared" si="25" ref="G295:T295">SUM(G291:G294)</f>
        <v>14.549999999999999</v>
      </c>
      <c r="H295" s="76">
        <f t="shared" si="25"/>
        <v>0</v>
      </c>
      <c r="I295" s="76">
        <f t="shared" si="25"/>
        <v>18.970000000000002</v>
      </c>
      <c r="J295" s="76">
        <f t="shared" si="25"/>
        <v>15</v>
      </c>
      <c r="K295" s="76">
        <f t="shared" si="25"/>
        <v>53.42</v>
      </c>
      <c r="L295" s="76">
        <f t="shared" si="25"/>
        <v>482.6</v>
      </c>
      <c r="M295" s="76">
        <f t="shared" si="25"/>
        <v>0.14</v>
      </c>
      <c r="N295" s="76">
        <f t="shared" si="25"/>
        <v>70</v>
      </c>
      <c r="O295" s="76">
        <f t="shared" si="25"/>
        <v>28.2</v>
      </c>
      <c r="P295" s="76">
        <f t="shared" si="25"/>
        <v>4.2</v>
      </c>
      <c r="Q295" s="76">
        <f t="shared" si="25"/>
        <v>131</v>
      </c>
      <c r="R295" s="76">
        <f t="shared" si="25"/>
        <v>218.3</v>
      </c>
      <c r="S295" s="76">
        <f t="shared" si="25"/>
        <v>73</v>
      </c>
      <c r="T295" s="76">
        <f t="shared" si="25"/>
        <v>3.9</v>
      </c>
      <c r="U295" s="15"/>
      <c r="V295" s="15"/>
      <c r="W295" s="15"/>
    </row>
    <row r="296" spans="1:23" ht="15.75" thickBot="1">
      <c r="A296" s="251" t="s">
        <v>34</v>
      </c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2"/>
      <c r="T296" s="253"/>
      <c r="U296" s="15"/>
      <c r="V296" s="15"/>
      <c r="W296" s="15"/>
    </row>
    <row r="297" spans="1:23" ht="15.75" thickBot="1">
      <c r="A297" s="73" t="s">
        <v>194</v>
      </c>
      <c r="B297" s="68">
        <v>30</v>
      </c>
      <c r="C297" s="59">
        <v>2.56</v>
      </c>
      <c r="D297" s="243"/>
      <c r="E297" s="95">
        <v>2008</v>
      </c>
      <c r="F297" s="95">
        <v>40</v>
      </c>
      <c r="G297" s="61">
        <v>3.6</v>
      </c>
      <c r="H297" s="61"/>
      <c r="I297" s="61">
        <v>10.2</v>
      </c>
      <c r="J297" s="61"/>
      <c r="K297" s="61">
        <v>7.8</v>
      </c>
      <c r="L297" s="61">
        <v>137</v>
      </c>
      <c r="M297" s="61">
        <v>0.06</v>
      </c>
      <c r="N297" s="61">
        <v>8</v>
      </c>
      <c r="O297" s="61">
        <v>0.45</v>
      </c>
      <c r="P297" s="50">
        <v>4.6</v>
      </c>
      <c r="Q297" s="65">
        <v>20</v>
      </c>
      <c r="R297" s="50">
        <v>46</v>
      </c>
      <c r="S297" s="50">
        <v>20</v>
      </c>
      <c r="T297" s="62">
        <v>0.9</v>
      </c>
      <c r="U297" s="15"/>
      <c r="V297" s="15"/>
      <c r="W297" s="15"/>
    </row>
    <row r="298" spans="1:23" ht="15.75" thickBot="1">
      <c r="A298" s="63" t="s">
        <v>102</v>
      </c>
      <c r="B298" s="68">
        <v>250</v>
      </c>
      <c r="C298" s="59">
        <v>6.63</v>
      </c>
      <c r="D298" s="74"/>
      <c r="E298" s="64">
        <v>2008</v>
      </c>
      <c r="F298" s="64">
        <v>101</v>
      </c>
      <c r="G298" s="64">
        <v>3.9</v>
      </c>
      <c r="H298" s="64"/>
      <c r="I298" s="64">
        <v>2.8</v>
      </c>
      <c r="J298" s="64"/>
      <c r="K298" s="64">
        <v>19</v>
      </c>
      <c r="L298" s="64">
        <v>117</v>
      </c>
      <c r="M298" s="64">
        <v>0.09</v>
      </c>
      <c r="N298" s="64">
        <v>6</v>
      </c>
      <c r="O298" s="64">
        <v>0.2</v>
      </c>
      <c r="P298" s="64">
        <v>0.4</v>
      </c>
      <c r="Q298" s="64">
        <v>22</v>
      </c>
      <c r="R298" s="64">
        <v>54</v>
      </c>
      <c r="S298" s="64">
        <v>21</v>
      </c>
      <c r="T298" s="64">
        <v>0.9</v>
      </c>
      <c r="U298" s="15"/>
      <c r="V298" s="15"/>
      <c r="W298" s="15"/>
    </row>
    <row r="299" spans="1:23" ht="26.25" thickBot="1">
      <c r="A299" s="44" t="s">
        <v>74</v>
      </c>
      <c r="B299" s="68" t="s">
        <v>146</v>
      </c>
      <c r="C299" s="59">
        <v>25.33</v>
      </c>
      <c r="D299" s="59"/>
      <c r="E299" s="52">
        <v>2008</v>
      </c>
      <c r="F299" s="52">
        <v>283</v>
      </c>
      <c r="G299" s="52">
        <v>8.9</v>
      </c>
      <c r="H299" s="52"/>
      <c r="I299" s="52">
        <v>10.4</v>
      </c>
      <c r="J299" s="52"/>
      <c r="K299" s="52">
        <v>6.6</v>
      </c>
      <c r="L299" s="52">
        <v>156</v>
      </c>
      <c r="M299" s="52">
        <v>0.04</v>
      </c>
      <c r="N299" s="52">
        <v>1</v>
      </c>
      <c r="O299" s="52">
        <v>0</v>
      </c>
      <c r="P299" s="52">
        <v>3</v>
      </c>
      <c r="Q299" s="52">
        <v>8</v>
      </c>
      <c r="R299" s="50">
        <v>77</v>
      </c>
      <c r="S299" s="52">
        <v>10</v>
      </c>
      <c r="T299" s="62">
        <v>1</v>
      </c>
      <c r="U299" s="15"/>
      <c r="V299" s="15"/>
      <c r="W299" s="15"/>
    </row>
    <row r="300" spans="1:23" ht="15.75" thickBot="1">
      <c r="A300" s="73" t="s">
        <v>44</v>
      </c>
      <c r="B300" s="68">
        <v>150</v>
      </c>
      <c r="C300" s="59">
        <v>4.15</v>
      </c>
      <c r="D300" s="243"/>
      <c r="E300" s="95">
        <v>2008</v>
      </c>
      <c r="F300" s="95">
        <v>325</v>
      </c>
      <c r="G300" s="61">
        <v>3.7</v>
      </c>
      <c r="H300" s="61"/>
      <c r="I300" s="61">
        <v>6.3</v>
      </c>
      <c r="J300" s="61"/>
      <c r="K300" s="61">
        <v>32.8</v>
      </c>
      <c r="L300" s="61">
        <v>203</v>
      </c>
      <c r="M300" s="61">
        <v>0.02</v>
      </c>
      <c r="N300" s="61">
        <v>0</v>
      </c>
      <c r="O300" s="61">
        <v>0.05</v>
      </c>
      <c r="P300" s="50">
        <v>0.3</v>
      </c>
      <c r="Q300" s="65">
        <v>3</v>
      </c>
      <c r="R300" s="50">
        <v>61</v>
      </c>
      <c r="S300" s="50">
        <v>19</v>
      </c>
      <c r="T300" s="62">
        <v>0.6</v>
      </c>
      <c r="U300" s="15"/>
      <c r="V300" s="15"/>
      <c r="W300" s="15"/>
    </row>
    <row r="301" spans="1:23" ht="26.25" thickBot="1">
      <c r="A301" s="66" t="s">
        <v>36</v>
      </c>
      <c r="B301" s="50">
        <v>200</v>
      </c>
      <c r="C301" s="51">
        <v>2.66</v>
      </c>
      <c r="D301" s="244"/>
      <c r="E301" s="67">
        <v>2008</v>
      </c>
      <c r="F301" s="64">
        <v>402</v>
      </c>
      <c r="G301" s="61">
        <v>0.6</v>
      </c>
      <c r="H301" s="61"/>
      <c r="I301" s="61">
        <v>0.1</v>
      </c>
      <c r="J301" s="61"/>
      <c r="K301" s="61">
        <v>31.7</v>
      </c>
      <c r="L301" s="61">
        <v>131</v>
      </c>
      <c r="M301" s="61">
        <v>0.02</v>
      </c>
      <c r="N301" s="61">
        <v>0</v>
      </c>
      <c r="O301" s="61">
        <v>0.01</v>
      </c>
      <c r="P301" s="50">
        <v>0.5</v>
      </c>
      <c r="Q301" s="65">
        <v>21</v>
      </c>
      <c r="R301" s="50">
        <v>23</v>
      </c>
      <c r="S301" s="50">
        <v>16</v>
      </c>
      <c r="T301" s="52">
        <v>0.7</v>
      </c>
      <c r="U301" s="15"/>
      <c r="V301" s="15"/>
      <c r="W301" s="15"/>
    </row>
    <row r="302" spans="1:23" ht="26.25" thickBot="1">
      <c r="A302" s="44" t="s">
        <v>91</v>
      </c>
      <c r="B302" s="50">
        <v>30</v>
      </c>
      <c r="C302" s="59">
        <v>1.51</v>
      </c>
      <c r="D302" s="74"/>
      <c r="E302" s="64" t="s">
        <v>31</v>
      </c>
      <c r="F302" s="64" t="s">
        <v>31</v>
      </c>
      <c r="G302" s="64">
        <v>4.8</v>
      </c>
      <c r="H302" s="64"/>
      <c r="I302" s="64">
        <v>0.3</v>
      </c>
      <c r="J302" s="64"/>
      <c r="K302" s="64">
        <v>21</v>
      </c>
      <c r="L302" s="64">
        <v>100.7</v>
      </c>
      <c r="M302" s="64">
        <v>0.6</v>
      </c>
      <c r="N302" s="64">
        <v>0</v>
      </c>
      <c r="O302" s="64">
        <v>3</v>
      </c>
      <c r="P302" s="64">
        <v>1.8</v>
      </c>
      <c r="Q302" s="64">
        <v>75</v>
      </c>
      <c r="R302" s="64">
        <v>2.3</v>
      </c>
      <c r="S302" s="64">
        <v>15</v>
      </c>
      <c r="T302" s="64">
        <v>0.6</v>
      </c>
      <c r="U302" s="15"/>
      <c r="V302" s="15"/>
      <c r="W302" s="15"/>
    </row>
    <row r="303" spans="1:23" ht="15.75" thickBot="1">
      <c r="A303" s="76" t="s">
        <v>32</v>
      </c>
      <c r="B303" s="70"/>
      <c r="C303" s="71">
        <f>SUM(C297:C302)</f>
        <v>42.839999999999996</v>
      </c>
      <c r="D303" s="247"/>
      <c r="E303" s="87"/>
      <c r="F303" s="76"/>
      <c r="G303" s="76">
        <f>SUM(G297:G302)</f>
        <v>25.5</v>
      </c>
      <c r="H303" s="76">
        <f aca="true" t="shared" si="26" ref="H303:T303">SUM(H297:H302)</f>
        <v>0</v>
      </c>
      <c r="I303" s="76">
        <f t="shared" si="26"/>
        <v>30.1</v>
      </c>
      <c r="J303" s="76">
        <f t="shared" si="26"/>
        <v>0</v>
      </c>
      <c r="K303" s="76">
        <f t="shared" si="26"/>
        <v>118.89999999999999</v>
      </c>
      <c r="L303" s="76">
        <f t="shared" si="26"/>
        <v>844.7</v>
      </c>
      <c r="M303" s="76">
        <f t="shared" si="26"/>
        <v>0.83</v>
      </c>
      <c r="N303" s="76">
        <f t="shared" si="26"/>
        <v>15</v>
      </c>
      <c r="O303" s="76">
        <f t="shared" si="26"/>
        <v>3.71</v>
      </c>
      <c r="P303" s="76">
        <f t="shared" si="26"/>
        <v>10.600000000000001</v>
      </c>
      <c r="Q303" s="76">
        <f t="shared" si="26"/>
        <v>149</v>
      </c>
      <c r="R303" s="76">
        <f t="shared" si="26"/>
        <v>263.3</v>
      </c>
      <c r="S303" s="76">
        <f t="shared" si="26"/>
        <v>101</v>
      </c>
      <c r="T303" s="76">
        <f t="shared" si="26"/>
        <v>4.699999999999999</v>
      </c>
      <c r="U303" s="15"/>
      <c r="V303" s="15"/>
      <c r="W303" s="15"/>
    </row>
    <row r="304" spans="1:23" ht="15.75" thickBot="1">
      <c r="A304" s="251" t="s">
        <v>130</v>
      </c>
      <c r="B304" s="252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2"/>
      <c r="T304" s="253"/>
      <c r="U304" s="15"/>
      <c r="V304" s="15"/>
      <c r="W304" s="15"/>
    </row>
    <row r="305" spans="1:23" ht="18.75" customHeight="1" thickBot="1">
      <c r="A305" s="72" t="s">
        <v>173</v>
      </c>
      <c r="B305" s="50">
        <v>100</v>
      </c>
      <c r="C305" s="59">
        <v>12.38</v>
      </c>
      <c r="D305" s="59"/>
      <c r="E305" s="59" t="s">
        <v>31</v>
      </c>
      <c r="F305" s="59" t="s">
        <v>31</v>
      </c>
      <c r="G305" s="59">
        <v>7.5</v>
      </c>
      <c r="H305" s="59">
        <v>9.8</v>
      </c>
      <c r="I305" s="59">
        <v>9.8</v>
      </c>
      <c r="J305" s="59">
        <v>417</v>
      </c>
      <c r="K305" s="59">
        <v>94.4</v>
      </c>
      <c r="L305" s="59">
        <v>417</v>
      </c>
      <c r="M305" s="59">
        <v>0.08</v>
      </c>
      <c r="N305" s="59">
        <v>0</v>
      </c>
      <c r="O305" s="59">
        <v>11</v>
      </c>
      <c r="P305" s="59">
        <v>3.5</v>
      </c>
      <c r="Q305" s="59">
        <v>29</v>
      </c>
      <c r="R305" s="59">
        <v>90</v>
      </c>
      <c r="S305" s="59">
        <v>20</v>
      </c>
      <c r="T305" s="59">
        <v>21</v>
      </c>
      <c r="U305" s="15"/>
      <c r="V305" s="15"/>
      <c r="W305" s="15"/>
    </row>
    <row r="306" spans="1:23" ht="26.25" thickBot="1">
      <c r="A306" s="80" t="s">
        <v>179</v>
      </c>
      <c r="B306" s="50">
        <v>200</v>
      </c>
      <c r="C306" s="59">
        <v>17.05</v>
      </c>
      <c r="D306" s="59"/>
      <c r="E306" s="59" t="s">
        <v>31</v>
      </c>
      <c r="F306" s="59" t="s">
        <v>31</v>
      </c>
      <c r="G306" s="52">
        <v>6</v>
      </c>
      <c r="H306" s="52">
        <v>0.2</v>
      </c>
      <c r="I306" s="52">
        <v>0.2</v>
      </c>
      <c r="J306" s="52">
        <v>8</v>
      </c>
      <c r="K306" s="52">
        <v>62</v>
      </c>
      <c r="L306" s="52">
        <v>252</v>
      </c>
      <c r="M306" s="52">
        <v>30</v>
      </c>
      <c r="N306" s="52">
        <v>196</v>
      </c>
      <c r="O306" s="52">
        <v>0</v>
      </c>
      <c r="P306" s="52">
        <v>0.08</v>
      </c>
      <c r="Q306" s="52">
        <v>2</v>
      </c>
      <c r="R306" s="52">
        <v>0</v>
      </c>
      <c r="S306" s="52">
        <v>0</v>
      </c>
      <c r="T306" s="52">
        <v>0</v>
      </c>
      <c r="U306" s="15"/>
      <c r="V306" s="15"/>
      <c r="W306" s="15"/>
    </row>
    <row r="307" spans="1:23" ht="15.75" thickBot="1">
      <c r="A307" s="94" t="s">
        <v>30</v>
      </c>
      <c r="B307" s="85" t="s">
        <v>67</v>
      </c>
      <c r="C307" s="59">
        <v>7.44</v>
      </c>
      <c r="D307" s="74"/>
      <c r="E307" s="64" t="s">
        <v>31</v>
      </c>
      <c r="F307" s="64" t="s">
        <v>31</v>
      </c>
      <c r="G307" s="52">
        <v>0.9</v>
      </c>
      <c r="H307" s="52"/>
      <c r="I307" s="52">
        <v>0.2</v>
      </c>
      <c r="J307" s="52"/>
      <c r="K307" s="52">
        <v>8.1</v>
      </c>
      <c r="L307" s="52">
        <v>43</v>
      </c>
      <c r="M307" s="52">
        <v>0.04</v>
      </c>
      <c r="N307" s="52">
        <v>60</v>
      </c>
      <c r="O307" s="52">
        <v>8</v>
      </c>
      <c r="P307" s="52">
        <v>0.2</v>
      </c>
      <c r="Q307" s="52">
        <v>34</v>
      </c>
      <c r="R307" s="50">
        <v>0.3</v>
      </c>
      <c r="S307" s="50">
        <v>13</v>
      </c>
      <c r="T307" s="52">
        <v>0.3</v>
      </c>
      <c r="U307" s="15"/>
      <c r="V307" s="15"/>
      <c r="W307" s="15"/>
    </row>
    <row r="308" spans="1:23" ht="15.75" thickBot="1">
      <c r="A308" s="69" t="s">
        <v>32</v>
      </c>
      <c r="B308" s="70"/>
      <c r="C308" s="71">
        <f>SUM(C305:C307)</f>
        <v>36.87</v>
      </c>
      <c r="D308" s="247"/>
      <c r="E308" s="87"/>
      <c r="F308" s="76"/>
      <c r="G308" s="71">
        <f aca="true" t="shared" si="27" ref="G308:T308">SUM(G305:G307)</f>
        <v>14.4</v>
      </c>
      <c r="H308" s="71">
        <f t="shared" si="27"/>
        <v>10</v>
      </c>
      <c r="I308" s="71">
        <f t="shared" si="27"/>
        <v>10.2</v>
      </c>
      <c r="J308" s="71">
        <f t="shared" si="27"/>
        <v>425</v>
      </c>
      <c r="K308" s="71">
        <f t="shared" si="27"/>
        <v>164.5</v>
      </c>
      <c r="L308" s="71">
        <f t="shared" si="27"/>
        <v>712</v>
      </c>
      <c r="M308" s="71">
        <f t="shared" si="27"/>
        <v>30.119999999999997</v>
      </c>
      <c r="N308" s="71">
        <f t="shared" si="27"/>
        <v>256</v>
      </c>
      <c r="O308" s="71">
        <f t="shared" si="27"/>
        <v>19</v>
      </c>
      <c r="P308" s="71">
        <f t="shared" si="27"/>
        <v>3.7800000000000002</v>
      </c>
      <c r="Q308" s="71">
        <f t="shared" si="27"/>
        <v>65</v>
      </c>
      <c r="R308" s="71">
        <f t="shared" si="27"/>
        <v>90.3</v>
      </c>
      <c r="S308" s="71">
        <f t="shared" si="27"/>
        <v>33</v>
      </c>
      <c r="T308" s="71">
        <f t="shared" si="27"/>
        <v>21.3</v>
      </c>
      <c r="U308" s="15"/>
      <c r="V308" s="15"/>
      <c r="W308" s="15"/>
    </row>
    <row r="309" spans="1:23" ht="15.75" thickBot="1">
      <c r="A309" s="76" t="s">
        <v>37</v>
      </c>
      <c r="B309" s="70"/>
      <c r="C309" s="71">
        <f>C308+C303+C295</f>
        <v>105</v>
      </c>
      <c r="D309" s="71"/>
      <c r="E309" s="76"/>
      <c r="F309" s="76"/>
      <c r="G309" s="71">
        <f aca="true" t="shared" si="28" ref="G309:T309">G308+G303+G295</f>
        <v>54.449999999999996</v>
      </c>
      <c r="H309" s="71">
        <f t="shared" si="28"/>
        <v>10</v>
      </c>
      <c r="I309" s="71">
        <f t="shared" si="28"/>
        <v>59.269999999999996</v>
      </c>
      <c r="J309" s="71">
        <f t="shared" si="28"/>
        <v>440</v>
      </c>
      <c r="K309" s="71">
        <f t="shared" si="28"/>
        <v>336.82</v>
      </c>
      <c r="L309" s="71">
        <f t="shared" si="28"/>
        <v>2039.3000000000002</v>
      </c>
      <c r="M309" s="71">
        <f t="shared" si="28"/>
        <v>31.089999999999996</v>
      </c>
      <c r="N309" s="71">
        <f t="shared" si="28"/>
        <v>341</v>
      </c>
      <c r="O309" s="71">
        <f t="shared" si="28"/>
        <v>50.91</v>
      </c>
      <c r="P309" s="71">
        <f t="shared" si="28"/>
        <v>18.580000000000002</v>
      </c>
      <c r="Q309" s="71">
        <f t="shared" si="28"/>
        <v>345</v>
      </c>
      <c r="R309" s="71">
        <f t="shared" si="28"/>
        <v>571.9000000000001</v>
      </c>
      <c r="S309" s="71">
        <f t="shared" si="28"/>
        <v>207</v>
      </c>
      <c r="T309" s="71">
        <f t="shared" si="28"/>
        <v>29.9</v>
      </c>
      <c r="U309" s="15"/>
      <c r="V309" s="15"/>
      <c r="W309" s="15"/>
    </row>
    <row r="310" spans="1:23" ht="15">
      <c r="A310" s="4"/>
      <c r="B310" s="29"/>
      <c r="C310" s="30"/>
      <c r="D310" s="30"/>
      <c r="E310" s="31"/>
      <c r="F310" s="28"/>
      <c r="G310" s="27"/>
      <c r="H310" s="27"/>
      <c r="I310" s="27"/>
      <c r="J310" s="32"/>
      <c r="K310" s="29"/>
      <c r="L310" s="28"/>
      <c r="M310" s="28"/>
      <c r="N310" s="28"/>
      <c r="O310" s="28"/>
      <c r="P310" s="28"/>
      <c r="Q310" s="28"/>
      <c r="R310" s="28"/>
      <c r="S310" s="28"/>
      <c r="T310" s="28"/>
      <c r="U310" s="33"/>
      <c r="V310" s="15"/>
      <c r="W310" s="15"/>
    </row>
    <row r="311" spans="1:23" ht="15">
      <c r="A311" s="43" t="s">
        <v>162</v>
      </c>
      <c r="B311" s="29"/>
      <c r="C311" s="30"/>
      <c r="D311" s="30"/>
      <c r="E311" s="31"/>
      <c r="F311" s="28"/>
      <c r="G311" s="27"/>
      <c r="H311" s="27"/>
      <c r="I311" s="27"/>
      <c r="J311" s="32"/>
      <c r="K311" s="29"/>
      <c r="L311" s="28"/>
      <c r="M311" s="28"/>
      <c r="N311" s="28"/>
      <c r="O311" s="28"/>
      <c r="P311" s="28"/>
      <c r="Q311" s="28"/>
      <c r="R311" s="28"/>
      <c r="S311" s="28"/>
      <c r="T311" s="28"/>
      <c r="U311" s="33"/>
      <c r="V311" s="15"/>
      <c r="W311" s="15"/>
    </row>
    <row r="312" spans="1:23" ht="15">
      <c r="A312" s="43"/>
      <c r="B312" s="29"/>
      <c r="C312" s="30"/>
      <c r="D312" s="30"/>
      <c r="E312" s="31"/>
      <c r="F312" s="28"/>
      <c r="G312" s="27"/>
      <c r="H312" s="27"/>
      <c r="I312" s="27"/>
      <c r="J312" s="32"/>
      <c r="K312" s="29"/>
      <c r="L312" s="28"/>
      <c r="M312" s="28"/>
      <c r="N312" s="28"/>
      <c r="O312" s="28"/>
      <c r="P312" s="28"/>
      <c r="Q312" s="28"/>
      <c r="R312" s="28"/>
      <c r="S312" s="28"/>
      <c r="T312" s="28"/>
      <c r="U312" s="33"/>
      <c r="V312" s="15"/>
      <c r="W312" s="15"/>
    </row>
    <row r="313" spans="1:23" ht="15">
      <c r="A313" s="28"/>
      <c r="B313" s="29"/>
      <c r="C313" s="30"/>
      <c r="D313" s="30"/>
      <c r="E313" s="31"/>
      <c r="F313" s="28"/>
      <c r="G313" s="27"/>
      <c r="H313" s="27"/>
      <c r="I313" s="27"/>
      <c r="J313" s="32"/>
      <c r="K313" s="29"/>
      <c r="L313" s="28"/>
      <c r="M313" s="28"/>
      <c r="N313" s="28"/>
      <c r="O313" s="28"/>
      <c r="P313" s="28"/>
      <c r="Q313" s="28"/>
      <c r="R313" s="28"/>
      <c r="S313" s="28"/>
      <c r="T313" s="28"/>
      <c r="U313" s="33"/>
      <c r="V313" s="15"/>
      <c r="W313" s="15"/>
    </row>
    <row r="314" spans="1:23" ht="15.75">
      <c r="A314" s="274" t="s">
        <v>157</v>
      </c>
      <c r="B314" s="274"/>
      <c r="C314" s="25"/>
      <c r="D314" s="25"/>
      <c r="E314" s="25"/>
      <c r="F314" s="25"/>
      <c r="G314" s="25"/>
      <c r="H314" s="25"/>
      <c r="I314" s="25"/>
      <c r="J314" s="25"/>
      <c r="K314" s="25"/>
      <c r="L314" s="25"/>
      <c r="M314" s="275" t="s">
        <v>158</v>
      </c>
      <c r="N314" s="275"/>
      <c r="O314" s="275"/>
      <c r="P314" s="275"/>
      <c r="Q314" s="275"/>
      <c r="R314" s="275"/>
      <c r="S314" s="275"/>
      <c r="T314" s="25"/>
      <c r="U314" s="33"/>
      <c r="V314" s="15"/>
      <c r="W314" s="15"/>
    </row>
    <row r="315" spans="1:23" ht="15">
      <c r="A315" s="25"/>
      <c r="B315" s="25"/>
      <c r="C315" s="25"/>
      <c r="D315" s="25"/>
      <c r="E315" s="25"/>
      <c r="F315" s="25"/>
      <c r="G315" s="25"/>
      <c r="H315" s="25"/>
      <c r="I315" s="25"/>
      <c r="J315" s="25"/>
      <c r="K315" s="25"/>
      <c r="L315" s="25"/>
      <c r="M315" s="25"/>
      <c r="N315" s="25"/>
      <c r="O315" s="25"/>
      <c r="P315" s="25"/>
      <c r="Q315" s="25"/>
      <c r="R315" s="25"/>
      <c r="S315" s="25"/>
      <c r="T315" s="25"/>
      <c r="U315" s="33"/>
      <c r="V315" s="15"/>
      <c r="W315" s="15"/>
    </row>
    <row r="316" spans="1:23" ht="15.75">
      <c r="A316" s="25"/>
      <c r="B316" s="25"/>
      <c r="C316" s="25"/>
      <c r="D316" s="25"/>
      <c r="E316" s="25"/>
      <c r="F316" s="25"/>
      <c r="G316" s="25"/>
      <c r="H316" s="25"/>
      <c r="I316" s="25"/>
      <c r="J316" s="25"/>
      <c r="K316" s="25"/>
      <c r="L316" s="25"/>
      <c r="M316" s="274" t="s">
        <v>159</v>
      </c>
      <c r="N316" s="274"/>
      <c r="O316" s="274"/>
      <c r="P316" s="274"/>
      <c r="Q316" s="274"/>
      <c r="R316" s="274"/>
      <c r="S316" s="274"/>
      <c r="T316" s="25"/>
      <c r="U316" s="33"/>
      <c r="V316" s="15"/>
      <c r="W316" s="15"/>
    </row>
    <row r="317" spans="1:23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25"/>
      <c r="U317" s="33"/>
      <c r="V317" s="15"/>
      <c r="W317" s="15"/>
    </row>
    <row r="318" spans="1:23" ht="30" customHeight="1">
      <c r="A318" s="276" t="s">
        <v>208</v>
      </c>
      <c r="B318" s="276"/>
      <c r="C318" s="276"/>
      <c r="D318" s="276"/>
      <c r="E318" s="276"/>
      <c r="F318" s="276"/>
      <c r="G318" s="276"/>
      <c r="H318" s="276"/>
      <c r="I318" s="276"/>
      <c r="J318" s="276"/>
      <c r="K318" s="276"/>
      <c r="L318" s="276"/>
      <c r="M318" s="276"/>
      <c r="N318" s="276"/>
      <c r="O318" s="276"/>
      <c r="P318" s="276"/>
      <c r="Q318" s="276"/>
      <c r="R318" s="276"/>
      <c r="S318" s="276"/>
      <c r="T318" s="276"/>
      <c r="U318" s="33"/>
      <c r="V318" s="15"/>
      <c r="W318" s="15"/>
    </row>
    <row r="319" spans="1:23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25"/>
      <c r="U319" s="33"/>
      <c r="V319" s="15"/>
      <c r="W319" s="15"/>
    </row>
    <row r="320" spans="1:23" ht="15">
      <c r="A320" s="275" t="s">
        <v>160</v>
      </c>
      <c r="B320" s="275"/>
      <c r="C320" s="275"/>
      <c r="D320" s="275"/>
      <c r="E320" s="275"/>
      <c r="F320" s="275"/>
      <c r="G320" s="275"/>
      <c r="H320" s="275"/>
      <c r="I320" s="275"/>
      <c r="J320" s="275"/>
      <c r="K320" s="275"/>
      <c r="L320" s="275"/>
      <c r="M320" s="275"/>
      <c r="N320" s="275"/>
      <c r="O320" s="275"/>
      <c r="P320" s="275"/>
      <c r="Q320" s="275"/>
      <c r="R320" s="275"/>
      <c r="S320" s="275"/>
      <c r="T320" s="275"/>
      <c r="U320" s="33"/>
      <c r="V320" s="15"/>
      <c r="W320" s="15"/>
    </row>
    <row r="321" spans="1:23" ht="15.75" thickBot="1">
      <c r="A321" s="28"/>
      <c r="B321" s="29"/>
      <c r="C321" s="30"/>
      <c r="D321" s="30"/>
      <c r="E321" s="31"/>
      <c r="F321" s="28"/>
      <c r="G321" s="27"/>
      <c r="H321" s="27"/>
      <c r="I321" s="27"/>
      <c r="J321" s="32"/>
      <c r="K321" s="29"/>
      <c r="L321" s="28"/>
      <c r="M321" s="28"/>
      <c r="N321" s="28"/>
      <c r="O321" s="28"/>
      <c r="P321" s="28"/>
      <c r="Q321" s="28"/>
      <c r="R321" s="28"/>
      <c r="S321" s="28"/>
      <c r="T321" s="28"/>
      <c r="U321" s="33"/>
      <c r="V321" s="15"/>
      <c r="W321" s="15"/>
    </row>
    <row r="322" spans="1:23" ht="15">
      <c r="A322" s="261" t="s">
        <v>0</v>
      </c>
      <c r="B322" s="24" t="s">
        <v>1</v>
      </c>
      <c r="C322" s="2" t="s">
        <v>2</v>
      </c>
      <c r="D322" s="2"/>
      <c r="E322" s="277" t="s">
        <v>3</v>
      </c>
      <c r="F322" s="280" t="s">
        <v>4</v>
      </c>
      <c r="G322" s="283" t="s">
        <v>5</v>
      </c>
      <c r="H322" s="284"/>
      <c r="I322" s="264" t="s">
        <v>6</v>
      </c>
      <c r="J322" s="266"/>
      <c r="K322" s="3" t="s">
        <v>7</v>
      </c>
      <c r="L322" s="261" t="s">
        <v>8</v>
      </c>
      <c r="M322" s="264" t="s">
        <v>9</v>
      </c>
      <c r="N322" s="265"/>
      <c r="O322" s="265"/>
      <c r="P322" s="266"/>
      <c r="Q322" s="267" t="s">
        <v>10</v>
      </c>
      <c r="R322" s="265"/>
      <c r="S322" s="265"/>
      <c r="T322" s="266"/>
      <c r="U322" s="33"/>
      <c r="V322" s="15"/>
      <c r="W322" s="15"/>
    </row>
    <row r="323" spans="1:23" ht="15.75" thickBot="1">
      <c r="A323" s="262"/>
      <c r="B323" s="4" t="s">
        <v>11</v>
      </c>
      <c r="C323" s="268"/>
      <c r="D323" s="239"/>
      <c r="E323" s="278"/>
      <c r="F323" s="281"/>
      <c r="G323" s="285"/>
      <c r="H323" s="286"/>
      <c r="I323" s="287"/>
      <c r="J323" s="288"/>
      <c r="K323" s="5" t="s">
        <v>11</v>
      </c>
      <c r="L323" s="262"/>
      <c r="M323" s="270" t="s">
        <v>12</v>
      </c>
      <c r="N323" s="271"/>
      <c r="O323" s="271"/>
      <c r="P323" s="272"/>
      <c r="Q323" s="273" t="s">
        <v>13</v>
      </c>
      <c r="R323" s="271"/>
      <c r="S323" s="271"/>
      <c r="T323" s="272"/>
      <c r="U323" s="33"/>
      <c r="V323" s="15"/>
      <c r="W323" s="15"/>
    </row>
    <row r="324" spans="1:23" ht="66.75" customHeight="1">
      <c r="A324" s="262"/>
      <c r="B324" s="254"/>
      <c r="C324" s="268"/>
      <c r="D324" s="239"/>
      <c r="E324" s="278"/>
      <c r="F324" s="281"/>
      <c r="G324" s="5" t="s">
        <v>14</v>
      </c>
      <c r="H324" s="6" t="s">
        <v>15</v>
      </c>
      <c r="I324" s="5" t="s">
        <v>14</v>
      </c>
      <c r="J324" s="256" t="s">
        <v>16</v>
      </c>
      <c r="K324" s="259"/>
      <c r="L324" s="262"/>
      <c r="M324" s="261" t="s">
        <v>17</v>
      </c>
      <c r="N324" s="261" t="s">
        <v>18</v>
      </c>
      <c r="O324" s="261" t="s">
        <v>19</v>
      </c>
      <c r="P324" s="261" t="s">
        <v>20</v>
      </c>
      <c r="Q324" s="261" t="s">
        <v>21</v>
      </c>
      <c r="R324" s="261" t="s">
        <v>22</v>
      </c>
      <c r="S324" s="261" t="s">
        <v>23</v>
      </c>
      <c r="T324" s="261" t="s">
        <v>24</v>
      </c>
      <c r="U324" s="33"/>
      <c r="V324" s="15"/>
      <c r="W324" s="15"/>
    </row>
    <row r="325" spans="1:23" ht="12" customHeight="1" thickBot="1">
      <c r="A325" s="262"/>
      <c r="B325" s="254"/>
      <c r="C325" s="268"/>
      <c r="D325" s="239"/>
      <c r="E325" s="278"/>
      <c r="F325" s="281"/>
      <c r="G325" s="5" t="s">
        <v>11</v>
      </c>
      <c r="H325" s="6" t="s">
        <v>25</v>
      </c>
      <c r="I325" s="5" t="s">
        <v>11</v>
      </c>
      <c r="J325" s="257"/>
      <c r="K325" s="259"/>
      <c r="L325" s="262"/>
      <c r="M325" s="262"/>
      <c r="N325" s="262"/>
      <c r="O325" s="262"/>
      <c r="P325" s="262"/>
      <c r="Q325" s="262"/>
      <c r="R325" s="262"/>
      <c r="S325" s="262"/>
      <c r="T325" s="262"/>
      <c r="U325" s="33"/>
      <c r="V325" s="15"/>
      <c r="W325" s="15"/>
    </row>
    <row r="326" spans="1:23" ht="15.75" hidden="1" thickBot="1">
      <c r="A326" s="262"/>
      <c r="B326" s="254"/>
      <c r="C326" s="268"/>
      <c r="D326" s="239"/>
      <c r="E326" s="278"/>
      <c r="F326" s="281"/>
      <c r="G326" s="7"/>
      <c r="H326" s="8" t="s">
        <v>11</v>
      </c>
      <c r="I326" s="7"/>
      <c r="J326" s="257"/>
      <c r="K326" s="259"/>
      <c r="L326" s="262"/>
      <c r="M326" s="262"/>
      <c r="N326" s="262"/>
      <c r="O326" s="262"/>
      <c r="P326" s="262"/>
      <c r="Q326" s="262"/>
      <c r="R326" s="262"/>
      <c r="S326" s="262"/>
      <c r="T326" s="262"/>
      <c r="U326" s="33"/>
      <c r="V326" s="15"/>
      <c r="W326" s="15"/>
    </row>
    <row r="327" spans="1:23" ht="15.75" hidden="1" thickBot="1">
      <c r="A327" s="263"/>
      <c r="B327" s="255"/>
      <c r="C327" s="269"/>
      <c r="D327" s="18"/>
      <c r="E327" s="279"/>
      <c r="F327" s="282"/>
      <c r="G327" s="9"/>
      <c r="H327" s="7"/>
      <c r="I327" s="7"/>
      <c r="J327" s="258"/>
      <c r="K327" s="260"/>
      <c r="L327" s="263"/>
      <c r="M327" s="5"/>
      <c r="N327" s="5"/>
      <c r="O327" s="5"/>
      <c r="P327" s="5"/>
      <c r="Q327" s="5"/>
      <c r="R327" s="5"/>
      <c r="S327" s="5"/>
      <c r="T327" s="5"/>
      <c r="U327" s="33"/>
      <c r="V327" s="15"/>
      <c r="W327" s="15"/>
    </row>
    <row r="328" spans="1:23" ht="15.75" thickBot="1">
      <c r="A328" s="251" t="s">
        <v>75</v>
      </c>
      <c r="B328" s="252"/>
      <c r="C328" s="252"/>
      <c r="D328" s="252"/>
      <c r="E328" s="252"/>
      <c r="F328" s="252"/>
      <c r="G328" s="252"/>
      <c r="H328" s="252"/>
      <c r="I328" s="252"/>
      <c r="J328" s="252"/>
      <c r="K328" s="252"/>
      <c r="L328" s="252"/>
      <c r="M328" s="252"/>
      <c r="N328" s="252"/>
      <c r="O328" s="252"/>
      <c r="P328" s="252"/>
      <c r="Q328" s="252"/>
      <c r="R328" s="252"/>
      <c r="S328" s="252"/>
      <c r="T328" s="253"/>
      <c r="U328" s="15"/>
      <c r="V328" s="15"/>
      <c r="W328" s="15"/>
    </row>
    <row r="329" spans="1:23" ht="15.75" thickBot="1">
      <c r="A329" s="251" t="s">
        <v>27</v>
      </c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2"/>
      <c r="T329" s="253"/>
      <c r="U329" s="15"/>
      <c r="V329" s="15"/>
      <c r="W329" s="15"/>
    </row>
    <row r="330" spans="1:23" ht="26.25" thickBot="1">
      <c r="A330" s="73" t="s">
        <v>117</v>
      </c>
      <c r="B330" s="50" t="s">
        <v>62</v>
      </c>
      <c r="C330" s="74">
        <v>14.52</v>
      </c>
      <c r="D330" s="74"/>
      <c r="E330" s="64">
        <v>2009</v>
      </c>
      <c r="F330" s="64">
        <v>264</v>
      </c>
      <c r="G330" s="64">
        <v>13.3</v>
      </c>
      <c r="H330" s="64"/>
      <c r="I330" s="64">
        <v>6.8</v>
      </c>
      <c r="J330" s="64"/>
      <c r="K330" s="52">
        <v>12.1</v>
      </c>
      <c r="L330" s="52">
        <v>265.6</v>
      </c>
      <c r="M330" s="52">
        <v>0.04</v>
      </c>
      <c r="N330" s="52">
        <v>0</v>
      </c>
      <c r="O330" s="52">
        <v>0</v>
      </c>
      <c r="P330" s="52">
        <v>0.4</v>
      </c>
      <c r="Q330" s="52">
        <v>115</v>
      </c>
      <c r="R330" s="52">
        <v>160</v>
      </c>
      <c r="S330" s="52">
        <v>18</v>
      </c>
      <c r="T330" s="52">
        <v>0.6</v>
      </c>
      <c r="U330" s="15"/>
      <c r="V330" s="15"/>
      <c r="W330" s="15"/>
    </row>
    <row r="331" spans="1:23" ht="15.75" thickBot="1">
      <c r="A331" s="73" t="s">
        <v>47</v>
      </c>
      <c r="B331" s="68">
        <v>200</v>
      </c>
      <c r="C331" s="59">
        <v>1.25</v>
      </c>
      <c r="D331" s="74"/>
      <c r="E331" s="64">
        <v>2008</v>
      </c>
      <c r="F331" s="64">
        <v>430</v>
      </c>
      <c r="G331" s="64">
        <v>0.2</v>
      </c>
      <c r="H331" s="64">
        <v>0</v>
      </c>
      <c r="I331" s="64">
        <v>0.1</v>
      </c>
      <c r="J331" s="64">
        <v>15</v>
      </c>
      <c r="K331" s="64">
        <v>15</v>
      </c>
      <c r="L331" s="64">
        <v>60</v>
      </c>
      <c r="M331" s="64">
        <v>0</v>
      </c>
      <c r="N331" s="64">
        <v>0</v>
      </c>
      <c r="O331" s="64">
        <v>0</v>
      </c>
      <c r="P331" s="64">
        <v>0</v>
      </c>
      <c r="Q331" s="64">
        <v>5</v>
      </c>
      <c r="R331" s="64">
        <v>8</v>
      </c>
      <c r="S331" s="64">
        <v>4</v>
      </c>
      <c r="T331" s="75">
        <v>1</v>
      </c>
      <c r="U331" s="15"/>
      <c r="V331" s="15"/>
      <c r="W331" s="15"/>
    </row>
    <row r="332" spans="1:23" ht="15.75" thickBot="1">
      <c r="A332" s="44" t="s">
        <v>76</v>
      </c>
      <c r="B332" s="68">
        <v>100</v>
      </c>
      <c r="C332" s="74">
        <v>9.7</v>
      </c>
      <c r="D332" s="74"/>
      <c r="E332" s="64" t="s">
        <v>31</v>
      </c>
      <c r="F332" s="64" t="s">
        <v>31</v>
      </c>
      <c r="G332" s="64">
        <v>0.4</v>
      </c>
      <c r="H332" s="64"/>
      <c r="I332" s="64">
        <v>0.4</v>
      </c>
      <c r="J332" s="64"/>
      <c r="K332" s="64">
        <v>9.8</v>
      </c>
      <c r="L332" s="64">
        <v>47</v>
      </c>
      <c r="M332" s="64">
        <v>0.03</v>
      </c>
      <c r="N332" s="64">
        <v>10</v>
      </c>
      <c r="O332" s="64">
        <v>5</v>
      </c>
      <c r="P332" s="64">
        <v>0.2</v>
      </c>
      <c r="Q332" s="64">
        <v>16</v>
      </c>
      <c r="R332" s="64">
        <v>0.4</v>
      </c>
      <c r="S332" s="64">
        <v>9</v>
      </c>
      <c r="T332" s="64">
        <v>2.2</v>
      </c>
      <c r="U332" s="15"/>
      <c r="V332" s="15"/>
      <c r="W332" s="15"/>
    </row>
    <row r="333" spans="1:23" ht="15.75" thickBot="1">
      <c r="A333" s="69" t="s">
        <v>32</v>
      </c>
      <c r="B333" s="70"/>
      <c r="C333" s="71">
        <f>SUM(C330:C332)</f>
        <v>25.47</v>
      </c>
      <c r="D333" s="71"/>
      <c r="E333" s="71"/>
      <c r="F333" s="71"/>
      <c r="G333" s="71">
        <f aca="true" t="shared" si="29" ref="G333:T333">SUM(G330:G332)</f>
        <v>13.9</v>
      </c>
      <c r="H333" s="71">
        <f t="shared" si="29"/>
        <v>0</v>
      </c>
      <c r="I333" s="71">
        <f t="shared" si="29"/>
        <v>7.3</v>
      </c>
      <c r="J333" s="71">
        <f t="shared" si="29"/>
        <v>15</v>
      </c>
      <c r="K333" s="71">
        <f t="shared" si="29"/>
        <v>36.900000000000006</v>
      </c>
      <c r="L333" s="71">
        <f t="shared" si="29"/>
        <v>372.6</v>
      </c>
      <c r="M333" s="71">
        <f t="shared" si="29"/>
        <v>0.07</v>
      </c>
      <c r="N333" s="71">
        <f t="shared" si="29"/>
        <v>10</v>
      </c>
      <c r="O333" s="71">
        <f t="shared" si="29"/>
        <v>5</v>
      </c>
      <c r="P333" s="71">
        <f t="shared" si="29"/>
        <v>0.6000000000000001</v>
      </c>
      <c r="Q333" s="71">
        <f t="shared" si="29"/>
        <v>136</v>
      </c>
      <c r="R333" s="71">
        <f t="shared" si="29"/>
        <v>168.4</v>
      </c>
      <c r="S333" s="71">
        <f t="shared" si="29"/>
        <v>31</v>
      </c>
      <c r="T333" s="71">
        <f t="shared" si="29"/>
        <v>3.8000000000000003</v>
      </c>
      <c r="U333" s="15"/>
      <c r="V333" s="15"/>
      <c r="W333" s="15"/>
    </row>
    <row r="334" spans="1:23" ht="15.75" thickBot="1">
      <c r="A334" s="251" t="s">
        <v>34</v>
      </c>
      <c r="B334" s="252"/>
      <c r="C334" s="252"/>
      <c r="D334" s="252"/>
      <c r="E334" s="252"/>
      <c r="F334" s="252"/>
      <c r="G334" s="252"/>
      <c r="H334" s="252"/>
      <c r="I334" s="252"/>
      <c r="J334" s="252"/>
      <c r="K334" s="252"/>
      <c r="L334" s="252"/>
      <c r="M334" s="252"/>
      <c r="N334" s="252"/>
      <c r="O334" s="252"/>
      <c r="P334" s="252"/>
      <c r="Q334" s="252"/>
      <c r="R334" s="252"/>
      <c r="S334" s="252"/>
      <c r="T334" s="253"/>
      <c r="U334" s="15"/>
      <c r="V334" s="15"/>
      <c r="W334" s="15"/>
    </row>
    <row r="335" spans="1:23" ht="15.75" thickBot="1">
      <c r="A335" s="73" t="s">
        <v>77</v>
      </c>
      <c r="B335" s="50">
        <v>55</v>
      </c>
      <c r="C335" s="59">
        <v>4.88</v>
      </c>
      <c r="D335" s="74"/>
      <c r="E335" s="64">
        <v>2008</v>
      </c>
      <c r="F335" s="64">
        <v>51</v>
      </c>
      <c r="G335" s="61">
        <v>1.4</v>
      </c>
      <c r="H335" s="61"/>
      <c r="I335" s="61">
        <v>10.1</v>
      </c>
      <c r="J335" s="61"/>
      <c r="K335" s="61">
        <v>6.6</v>
      </c>
      <c r="L335" s="61">
        <v>123</v>
      </c>
      <c r="M335" s="61">
        <v>0.02</v>
      </c>
      <c r="N335" s="61">
        <v>15</v>
      </c>
      <c r="O335" s="61">
        <v>0.25</v>
      </c>
      <c r="P335" s="52">
        <v>4.6</v>
      </c>
      <c r="Q335" s="61">
        <v>38</v>
      </c>
      <c r="R335" s="50">
        <v>36</v>
      </c>
      <c r="S335" s="50">
        <v>19</v>
      </c>
      <c r="T335" s="52">
        <v>1</v>
      </c>
      <c r="U335" s="15"/>
      <c r="V335" s="15"/>
      <c r="W335" s="15"/>
    </row>
    <row r="336" spans="1:23" ht="26.25" thickBot="1">
      <c r="A336" s="73" t="s">
        <v>114</v>
      </c>
      <c r="B336" s="50" t="s">
        <v>42</v>
      </c>
      <c r="C336" s="59">
        <v>7.83</v>
      </c>
      <c r="D336" s="74"/>
      <c r="E336" s="64">
        <v>2009</v>
      </c>
      <c r="F336" s="64">
        <v>145</v>
      </c>
      <c r="G336" s="52">
        <v>3.1</v>
      </c>
      <c r="H336" s="52"/>
      <c r="I336" s="52">
        <v>5.6</v>
      </c>
      <c r="J336" s="52"/>
      <c r="K336" s="52">
        <v>8</v>
      </c>
      <c r="L336" s="52">
        <v>96</v>
      </c>
      <c r="M336" s="52">
        <v>0.06</v>
      </c>
      <c r="N336" s="52">
        <v>22</v>
      </c>
      <c r="O336" s="52">
        <v>0.21</v>
      </c>
      <c r="P336" s="52">
        <v>0.2</v>
      </c>
      <c r="Q336" s="52">
        <v>44</v>
      </c>
      <c r="R336" s="52">
        <v>53</v>
      </c>
      <c r="S336" s="50">
        <v>22</v>
      </c>
      <c r="T336" s="52">
        <v>0.8</v>
      </c>
      <c r="U336" s="15"/>
      <c r="V336" s="15"/>
      <c r="W336" s="15"/>
    </row>
    <row r="337" spans="1:23" ht="26.25" thickBot="1">
      <c r="A337" s="73" t="s">
        <v>103</v>
      </c>
      <c r="B337" s="50" t="s">
        <v>147</v>
      </c>
      <c r="C337" s="59">
        <v>28.41</v>
      </c>
      <c r="D337" s="74"/>
      <c r="E337" s="64">
        <v>2008</v>
      </c>
      <c r="F337" s="64">
        <v>312</v>
      </c>
      <c r="G337" s="62">
        <v>15.5</v>
      </c>
      <c r="H337" s="62"/>
      <c r="I337" s="62">
        <v>11.5</v>
      </c>
      <c r="J337" s="62"/>
      <c r="K337" s="62">
        <v>3.6</v>
      </c>
      <c r="L337" s="62">
        <v>180</v>
      </c>
      <c r="M337" s="62">
        <v>0.06</v>
      </c>
      <c r="N337" s="62">
        <v>9</v>
      </c>
      <c r="O337" s="62">
        <v>0.08</v>
      </c>
      <c r="P337" s="52">
        <v>2.4</v>
      </c>
      <c r="Q337" s="62">
        <v>41</v>
      </c>
      <c r="R337" s="50">
        <v>144</v>
      </c>
      <c r="S337" s="50">
        <v>19</v>
      </c>
      <c r="T337" s="52">
        <v>1</v>
      </c>
      <c r="U337" s="15"/>
      <c r="V337" s="15"/>
      <c r="W337" s="15"/>
    </row>
    <row r="338" spans="1:23" ht="15.75" thickBot="1">
      <c r="A338" s="73" t="s">
        <v>63</v>
      </c>
      <c r="B338" s="50">
        <v>150</v>
      </c>
      <c r="C338" s="59">
        <v>4.1</v>
      </c>
      <c r="D338" s="74"/>
      <c r="E338" s="64">
        <v>2008</v>
      </c>
      <c r="F338" s="64">
        <v>331</v>
      </c>
      <c r="G338" s="61">
        <v>5.5</v>
      </c>
      <c r="H338" s="61"/>
      <c r="I338" s="61">
        <v>4.8</v>
      </c>
      <c r="J338" s="61"/>
      <c r="K338" s="61">
        <v>31.3</v>
      </c>
      <c r="L338" s="61">
        <v>191</v>
      </c>
      <c r="M338" s="61">
        <v>0.06</v>
      </c>
      <c r="N338" s="61">
        <v>0</v>
      </c>
      <c r="O338" s="61">
        <v>0.03</v>
      </c>
      <c r="P338" s="52">
        <v>0.8</v>
      </c>
      <c r="Q338" s="61">
        <v>11</v>
      </c>
      <c r="R338" s="50">
        <v>36</v>
      </c>
      <c r="S338" s="50">
        <v>7</v>
      </c>
      <c r="T338" s="52">
        <v>0.8</v>
      </c>
      <c r="U338" s="15"/>
      <c r="V338" s="15"/>
      <c r="W338" s="15"/>
    </row>
    <row r="339" spans="1:23" ht="15.75" thickBot="1">
      <c r="A339" s="66" t="s">
        <v>45</v>
      </c>
      <c r="B339" s="50">
        <v>200</v>
      </c>
      <c r="C339" s="51">
        <v>3.32</v>
      </c>
      <c r="D339" s="244"/>
      <c r="E339" s="67">
        <v>2008</v>
      </c>
      <c r="F339" s="64">
        <v>411</v>
      </c>
      <c r="G339" s="61">
        <v>0.1</v>
      </c>
      <c r="H339" s="61"/>
      <c r="I339" s="61">
        <v>0.1</v>
      </c>
      <c r="J339" s="61"/>
      <c r="K339" s="61">
        <v>27.9</v>
      </c>
      <c r="L339" s="61">
        <v>113</v>
      </c>
      <c r="M339" s="61">
        <v>0.01</v>
      </c>
      <c r="N339" s="61">
        <v>2</v>
      </c>
      <c r="O339" s="61">
        <v>0</v>
      </c>
      <c r="P339" s="50">
        <v>0.1</v>
      </c>
      <c r="Q339" s="65">
        <v>5</v>
      </c>
      <c r="R339" s="50">
        <v>2</v>
      </c>
      <c r="S339" s="50">
        <v>8</v>
      </c>
      <c r="T339" s="52">
        <v>0.4</v>
      </c>
      <c r="U339" s="15"/>
      <c r="V339" s="15"/>
      <c r="W339" s="15"/>
    </row>
    <row r="340" spans="1:23" ht="26.25" thickBot="1">
      <c r="A340" s="44" t="s">
        <v>91</v>
      </c>
      <c r="B340" s="50">
        <v>40</v>
      </c>
      <c r="C340" s="59">
        <v>2.01</v>
      </c>
      <c r="D340" s="74"/>
      <c r="E340" s="64" t="s">
        <v>31</v>
      </c>
      <c r="F340" s="64" t="s">
        <v>31</v>
      </c>
      <c r="G340" s="64">
        <v>4.8</v>
      </c>
      <c r="H340" s="64"/>
      <c r="I340" s="64">
        <v>0.3</v>
      </c>
      <c r="J340" s="64"/>
      <c r="K340" s="64">
        <v>21</v>
      </c>
      <c r="L340" s="64">
        <v>100.7</v>
      </c>
      <c r="M340" s="64">
        <v>0.6</v>
      </c>
      <c r="N340" s="64">
        <v>0</v>
      </c>
      <c r="O340" s="64">
        <v>3</v>
      </c>
      <c r="P340" s="64">
        <v>1.8</v>
      </c>
      <c r="Q340" s="64">
        <v>75</v>
      </c>
      <c r="R340" s="64">
        <v>2.3</v>
      </c>
      <c r="S340" s="64">
        <v>15</v>
      </c>
      <c r="T340" s="64">
        <v>0.6</v>
      </c>
      <c r="U340" s="15"/>
      <c r="V340" s="15"/>
      <c r="W340" s="15"/>
    </row>
    <row r="341" spans="1:23" ht="15.75" thickBot="1">
      <c r="A341" s="82" t="s">
        <v>32</v>
      </c>
      <c r="B341" s="70"/>
      <c r="C341" s="71">
        <f>SUM(C335:C340)</f>
        <v>50.550000000000004</v>
      </c>
      <c r="D341" s="71"/>
      <c r="E341" s="71"/>
      <c r="F341" s="71"/>
      <c r="G341" s="71">
        <f>SUM(G335:G340)</f>
        <v>30.400000000000002</v>
      </c>
      <c r="H341" s="71">
        <f aca="true" t="shared" si="30" ref="H341:T341">SUM(H335:H340)</f>
        <v>0</v>
      </c>
      <c r="I341" s="71">
        <f t="shared" si="30"/>
        <v>32.4</v>
      </c>
      <c r="J341" s="71">
        <f t="shared" si="30"/>
        <v>0</v>
      </c>
      <c r="K341" s="71">
        <f t="shared" si="30"/>
        <v>98.4</v>
      </c>
      <c r="L341" s="71">
        <f t="shared" si="30"/>
        <v>803.7</v>
      </c>
      <c r="M341" s="71">
        <f t="shared" si="30"/>
        <v>0.81</v>
      </c>
      <c r="N341" s="71">
        <f t="shared" si="30"/>
        <v>48</v>
      </c>
      <c r="O341" s="71">
        <f t="shared" si="30"/>
        <v>3.57</v>
      </c>
      <c r="P341" s="71">
        <f t="shared" si="30"/>
        <v>9.9</v>
      </c>
      <c r="Q341" s="71">
        <f t="shared" si="30"/>
        <v>214</v>
      </c>
      <c r="R341" s="71">
        <f t="shared" si="30"/>
        <v>273.3</v>
      </c>
      <c r="S341" s="71">
        <f t="shared" si="30"/>
        <v>90</v>
      </c>
      <c r="T341" s="71">
        <f t="shared" si="30"/>
        <v>4.6</v>
      </c>
      <c r="U341" s="15"/>
      <c r="V341" s="15"/>
      <c r="W341" s="15"/>
    </row>
    <row r="342" spans="1:23" ht="15.75" thickBot="1">
      <c r="A342" s="251" t="s">
        <v>130</v>
      </c>
      <c r="B342" s="252"/>
      <c r="C342" s="252"/>
      <c r="D342" s="252"/>
      <c r="E342" s="252"/>
      <c r="F342" s="252"/>
      <c r="G342" s="252"/>
      <c r="H342" s="252"/>
      <c r="I342" s="252"/>
      <c r="J342" s="252"/>
      <c r="K342" s="252"/>
      <c r="L342" s="252"/>
      <c r="M342" s="252"/>
      <c r="N342" s="252"/>
      <c r="O342" s="252"/>
      <c r="P342" s="252"/>
      <c r="Q342" s="252"/>
      <c r="R342" s="252"/>
      <c r="S342" s="252"/>
      <c r="T342" s="253"/>
      <c r="U342" s="15"/>
      <c r="V342" s="15"/>
      <c r="W342" s="15"/>
    </row>
    <row r="343" spans="1:23" ht="15.75" thickBot="1">
      <c r="A343" s="102" t="s">
        <v>139</v>
      </c>
      <c r="B343" s="68">
        <v>100</v>
      </c>
      <c r="C343" s="74">
        <v>8.84</v>
      </c>
      <c r="D343" s="74"/>
      <c r="E343" s="81">
        <v>2008</v>
      </c>
      <c r="F343" s="81">
        <v>451</v>
      </c>
      <c r="G343" s="59">
        <v>4.6</v>
      </c>
      <c r="H343" s="59"/>
      <c r="I343" s="59">
        <v>4</v>
      </c>
      <c r="J343" s="59"/>
      <c r="K343" s="59">
        <v>26.8</v>
      </c>
      <c r="L343" s="59">
        <v>162</v>
      </c>
      <c r="M343" s="59">
        <v>24</v>
      </c>
      <c r="N343" s="59">
        <v>9</v>
      </c>
      <c r="O343" s="59">
        <v>44</v>
      </c>
      <c r="P343" s="59">
        <v>1</v>
      </c>
      <c r="Q343" s="59">
        <v>0.08</v>
      </c>
      <c r="R343" s="59">
        <v>5</v>
      </c>
      <c r="S343" s="59">
        <v>0.02</v>
      </c>
      <c r="T343" s="59">
        <v>1.3</v>
      </c>
      <c r="U343" s="15"/>
      <c r="V343" s="15"/>
      <c r="W343" s="15"/>
    </row>
    <row r="344" spans="1:23" ht="15.75" thickBot="1">
      <c r="A344" s="80" t="s">
        <v>165</v>
      </c>
      <c r="B344" s="50">
        <v>200</v>
      </c>
      <c r="C344" s="59">
        <v>9.63</v>
      </c>
      <c r="D344" s="74"/>
      <c r="E344" s="64" t="s">
        <v>31</v>
      </c>
      <c r="F344" s="64" t="s">
        <v>31</v>
      </c>
      <c r="G344" s="59">
        <v>0.45</v>
      </c>
      <c r="H344" s="59"/>
      <c r="I344" s="59">
        <v>0.09</v>
      </c>
      <c r="J344" s="59"/>
      <c r="K344" s="59">
        <v>8.91</v>
      </c>
      <c r="L344" s="59">
        <v>38.7</v>
      </c>
      <c r="M344" s="59">
        <v>0.02</v>
      </c>
      <c r="N344" s="59">
        <v>4</v>
      </c>
      <c r="O344" s="59">
        <v>0</v>
      </c>
      <c r="P344" s="59">
        <v>0.2</v>
      </c>
      <c r="Q344" s="59">
        <v>14</v>
      </c>
      <c r="R344" s="59">
        <v>14</v>
      </c>
      <c r="S344" s="59">
        <v>8</v>
      </c>
      <c r="T344" s="59">
        <v>2.8</v>
      </c>
      <c r="U344" s="15"/>
      <c r="V344" s="15"/>
      <c r="W344" s="15"/>
    </row>
    <row r="345" spans="1:23" ht="15.75" thickBot="1">
      <c r="A345" s="80" t="s">
        <v>137</v>
      </c>
      <c r="B345" s="50">
        <v>100</v>
      </c>
      <c r="C345" s="59">
        <v>10.51</v>
      </c>
      <c r="D345" s="74"/>
      <c r="E345" s="64" t="s">
        <v>31</v>
      </c>
      <c r="F345" s="64" t="s">
        <v>31</v>
      </c>
      <c r="G345" s="52">
        <v>0.9</v>
      </c>
      <c r="H345" s="52"/>
      <c r="I345" s="52">
        <v>0.2</v>
      </c>
      <c r="J345" s="52"/>
      <c r="K345" s="52">
        <v>8.1</v>
      </c>
      <c r="L345" s="52">
        <v>43</v>
      </c>
      <c r="M345" s="52">
        <v>0.04</v>
      </c>
      <c r="N345" s="52">
        <v>60</v>
      </c>
      <c r="O345" s="52">
        <v>8</v>
      </c>
      <c r="P345" s="52">
        <v>0.2</v>
      </c>
      <c r="Q345" s="52">
        <v>34</v>
      </c>
      <c r="R345" s="50">
        <v>0.3</v>
      </c>
      <c r="S345" s="50">
        <v>13</v>
      </c>
      <c r="T345" s="52">
        <v>0.3</v>
      </c>
      <c r="U345" s="15"/>
      <c r="V345" s="15"/>
      <c r="W345" s="15"/>
    </row>
    <row r="346" spans="1:23" ht="15.75" thickBot="1">
      <c r="A346" s="80"/>
      <c r="B346" s="68"/>
      <c r="C346" s="74"/>
      <c r="D346" s="74"/>
      <c r="E346" s="74"/>
      <c r="F346" s="74"/>
      <c r="G346" s="74"/>
      <c r="H346" s="74"/>
      <c r="I346" s="74"/>
      <c r="J346" s="74"/>
      <c r="K346" s="74"/>
      <c r="L346" s="74"/>
      <c r="M346" s="74"/>
      <c r="N346" s="74"/>
      <c r="O346" s="74"/>
      <c r="P346" s="74"/>
      <c r="Q346" s="74"/>
      <c r="R346" s="74"/>
      <c r="S346" s="74"/>
      <c r="T346" s="74"/>
      <c r="U346" s="15"/>
      <c r="V346" s="15"/>
      <c r="W346" s="15"/>
    </row>
    <row r="347" spans="1:23" ht="15.75" thickBot="1">
      <c r="A347" s="69" t="s">
        <v>32</v>
      </c>
      <c r="B347" s="103"/>
      <c r="C347" s="104">
        <f>SUM(C343:C346)</f>
        <v>28.979999999999997</v>
      </c>
      <c r="D347" s="104"/>
      <c r="E347" s="104"/>
      <c r="F347" s="104"/>
      <c r="G347" s="104">
        <f>SUM(G343:G346)</f>
        <v>5.95</v>
      </c>
      <c r="H347" s="104">
        <f aca="true" t="shared" si="31" ref="H347:T347">SUM(H343:H346)</f>
        <v>0</v>
      </c>
      <c r="I347" s="104">
        <f t="shared" si="31"/>
        <v>4.29</v>
      </c>
      <c r="J347" s="104">
        <f t="shared" si="31"/>
        <v>0</v>
      </c>
      <c r="K347" s="104">
        <f t="shared" si="31"/>
        <v>43.81</v>
      </c>
      <c r="L347" s="104">
        <f t="shared" si="31"/>
        <v>243.7</v>
      </c>
      <c r="M347" s="104">
        <f t="shared" si="31"/>
        <v>24.06</v>
      </c>
      <c r="N347" s="104">
        <f t="shared" si="31"/>
        <v>73</v>
      </c>
      <c r="O347" s="104">
        <f t="shared" si="31"/>
        <v>52</v>
      </c>
      <c r="P347" s="104">
        <f t="shared" si="31"/>
        <v>1.4</v>
      </c>
      <c r="Q347" s="104">
        <f t="shared" si="31"/>
        <v>48.08</v>
      </c>
      <c r="R347" s="104">
        <f t="shared" si="31"/>
        <v>19.3</v>
      </c>
      <c r="S347" s="104">
        <f t="shared" si="31"/>
        <v>21.02</v>
      </c>
      <c r="T347" s="104">
        <f t="shared" si="31"/>
        <v>4.3999999999999995</v>
      </c>
      <c r="U347" s="15"/>
      <c r="V347" s="15"/>
      <c r="W347" s="15"/>
    </row>
    <row r="348" spans="1:23" ht="15">
      <c r="A348" s="289" t="s">
        <v>78</v>
      </c>
      <c r="B348" s="291"/>
      <c r="C348" s="293">
        <f>C347+C341+C333</f>
        <v>105</v>
      </c>
      <c r="D348" s="240"/>
      <c r="E348" s="295"/>
      <c r="F348" s="295"/>
      <c r="G348" s="295">
        <f>G347+G341+G333</f>
        <v>50.25</v>
      </c>
      <c r="H348" s="295">
        <f aca="true" t="shared" si="32" ref="H348:T348">H347+H341+H333</f>
        <v>0</v>
      </c>
      <c r="I348" s="295">
        <f t="shared" si="32"/>
        <v>43.989999999999995</v>
      </c>
      <c r="J348" s="295">
        <f t="shared" si="32"/>
        <v>15</v>
      </c>
      <c r="K348" s="295">
        <f t="shared" si="32"/>
        <v>179.11</v>
      </c>
      <c r="L348" s="295">
        <f t="shared" si="32"/>
        <v>1420</v>
      </c>
      <c r="M348" s="295">
        <f t="shared" si="32"/>
        <v>24.939999999999998</v>
      </c>
      <c r="N348" s="295">
        <f t="shared" si="32"/>
        <v>131</v>
      </c>
      <c r="O348" s="295">
        <f t="shared" si="32"/>
        <v>60.57</v>
      </c>
      <c r="P348" s="295">
        <f t="shared" si="32"/>
        <v>11.9</v>
      </c>
      <c r="Q348" s="295">
        <f t="shared" si="32"/>
        <v>398.08</v>
      </c>
      <c r="R348" s="295">
        <f t="shared" si="32"/>
        <v>461</v>
      </c>
      <c r="S348" s="295">
        <f t="shared" si="32"/>
        <v>142.01999999999998</v>
      </c>
      <c r="T348" s="295">
        <f t="shared" si="32"/>
        <v>12.8</v>
      </c>
      <c r="U348" s="15"/>
      <c r="V348" s="15"/>
      <c r="W348" s="15"/>
    </row>
    <row r="349" spans="1:23" ht="0.75" customHeight="1" thickBot="1">
      <c r="A349" s="290"/>
      <c r="B349" s="292"/>
      <c r="C349" s="294"/>
      <c r="D349" s="241"/>
      <c r="E349" s="296"/>
      <c r="F349" s="296"/>
      <c r="G349" s="296"/>
      <c r="H349" s="296"/>
      <c r="I349" s="296"/>
      <c r="J349" s="296"/>
      <c r="K349" s="296"/>
      <c r="L349" s="296"/>
      <c r="M349" s="296"/>
      <c r="N349" s="296"/>
      <c r="O349" s="296"/>
      <c r="P349" s="296"/>
      <c r="Q349" s="296"/>
      <c r="R349" s="296"/>
      <c r="S349" s="296"/>
      <c r="T349" s="296"/>
      <c r="U349" s="15"/>
      <c r="V349" s="15"/>
      <c r="W349" s="15"/>
    </row>
    <row r="350" spans="1:23" ht="15">
      <c r="A350" s="41"/>
      <c r="B350" s="37"/>
      <c r="C350" s="40"/>
      <c r="D350" s="40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3"/>
      <c r="V350" s="15"/>
      <c r="W350" s="15"/>
    </row>
    <row r="351" spans="1:23" ht="15">
      <c r="A351" s="43" t="s">
        <v>162</v>
      </c>
      <c r="B351" s="37"/>
      <c r="C351" s="40"/>
      <c r="D351" s="40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3"/>
      <c r="V351" s="15"/>
      <c r="W351" s="15"/>
    </row>
    <row r="352" spans="1:23" ht="15">
      <c r="A352" s="43"/>
      <c r="B352" s="37"/>
      <c r="C352" s="40"/>
      <c r="D352" s="40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3"/>
      <c r="V352" s="15"/>
      <c r="W352" s="15"/>
    </row>
    <row r="353" spans="1:23" ht="15">
      <c r="A353" s="43" t="s">
        <v>161</v>
      </c>
      <c r="B353" s="37"/>
      <c r="C353" s="40"/>
      <c r="D353" s="40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3"/>
      <c r="V353" s="15"/>
      <c r="W353" s="15"/>
    </row>
    <row r="354" spans="1:23" ht="15">
      <c r="A354" s="36"/>
      <c r="B354" s="37"/>
      <c r="C354" s="40"/>
      <c r="D354" s="40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3"/>
      <c r="V354" s="15"/>
      <c r="W354" s="15"/>
    </row>
    <row r="355" spans="1:23" ht="15">
      <c r="A355" s="36"/>
      <c r="B355" s="37"/>
      <c r="C355" s="40"/>
      <c r="D355" s="40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3"/>
      <c r="V355" s="15"/>
      <c r="W355" s="15"/>
    </row>
    <row r="356" spans="1:23" ht="15.75">
      <c r="A356" s="274" t="s">
        <v>157</v>
      </c>
      <c r="B356" s="274"/>
      <c r="C356" s="25"/>
      <c r="D356" s="25"/>
      <c r="E356" s="25"/>
      <c r="F356" s="25"/>
      <c r="G356" s="25"/>
      <c r="H356" s="25"/>
      <c r="I356" s="25"/>
      <c r="J356" s="25"/>
      <c r="K356" s="25"/>
      <c r="L356" s="25"/>
      <c r="M356" s="275" t="s">
        <v>158</v>
      </c>
      <c r="N356" s="275"/>
      <c r="O356" s="275"/>
      <c r="P356" s="275"/>
      <c r="Q356" s="275"/>
      <c r="R356" s="275"/>
      <c r="S356" s="275"/>
      <c r="T356" s="25"/>
      <c r="U356" s="33"/>
      <c r="V356" s="15"/>
      <c r="W356" s="15"/>
    </row>
    <row r="357" spans="1:23" ht="15">
      <c r="A357" s="25"/>
      <c r="B357" s="25"/>
      <c r="C357" s="25"/>
      <c r="D357" s="25"/>
      <c r="E357" s="25"/>
      <c r="F357" s="25"/>
      <c r="G357" s="25"/>
      <c r="H357" s="25"/>
      <c r="I357" s="25"/>
      <c r="J357" s="25"/>
      <c r="K357" s="25"/>
      <c r="L357" s="25"/>
      <c r="M357" s="25"/>
      <c r="N357" s="25"/>
      <c r="O357" s="25"/>
      <c r="P357" s="25"/>
      <c r="Q357" s="25"/>
      <c r="R357" s="25"/>
      <c r="S357" s="25"/>
      <c r="T357" s="25"/>
      <c r="U357" s="33"/>
      <c r="V357" s="15"/>
      <c r="W357" s="15"/>
    </row>
    <row r="358" spans="1:23" ht="15.75">
      <c r="A358" s="25"/>
      <c r="B358" s="25"/>
      <c r="C358" s="25"/>
      <c r="D358" s="25"/>
      <c r="E358" s="25"/>
      <c r="F358" s="25"/>
      <c r="G358" s="25"/>
      <c r="H358" s="25"/>
      <c r="I358" s="25"/>
      <c r="J358" s="25"/>
      <c r="K358" s="25"/>
      <c r="L358" s="25"/>
      <c r="M358" s="274" t="s">
        <v>159</v>
      </c>
      <c r="N358" s="274"/>
      <c r="O358" s="274"/>
      <c r="P358" s="274"/>
      <c r="Q358" s="274"/>
      <c r="R358" s="274"/>
      <c r="S358" s="274"/>
      <c r="T358" s="25"/>
      <c r="U358" s="33"/>
      <c r="V358" s="15"/>
      <c r="W358" s="15"/>
    </row>
    <row r="359" spans="1:23" ht="15">
      <c r="A359" s="25"/>
      <c r="B359" s="25"/>
      <c r="C359" s="25"/>
      <c r="D359" s="25"/>
      <c r="E359" s="25"/>
      <c r="F359" s="25"/>
      <c r="G359" s="25"/>
      <c r="H359" s="25"/>
      <c r="I359" s="25"/>
      <c r="J359" s="25"/>
      <c r="K359" s="25"/>
      <c r="L359" s="25"/>
      <c r="M359" s="25"/>
      <c r="N359" s="25"/>
      <c r="O359" s="25"/>
      <c r="P359" s="25"/>
      <c r="Q359" s="25"/>
      <c r="R359" s="25"/>
      <c r="S359" s="25"/>
      <c r="T359" s="25"/>
      <c r="U359" s="33"/>
      <c r="V359" s="15"/>
      <c r="W359" s="15"/>
    </row>
    <row r="360" spans="1:23" ht="30.75" customHeight="1">
      <c r="A360" s="276" t="s">
        <v>208</v>
      </c>
      <c r="B360" s="276"/>
      <c r="C360" s="276"/>
      <c r="D360" s="276"/>
      <c r="E360" s="276"/>
      <c r="F360" s="276"/>
      <c r="G360" s="276"/>
      <c r="H360" s="276"/>
      <c r="I360" s="276"/>
      <c r="J360" s="276"/>
      <c r="K360" s="276"/>
      <c r="L360" s="276"/>
      <c r="M360" s="276"/>
      <c r="N360" s="276"/>
      <c r="O360" s="276"/>
      <c r="P360" s="276"/>
      <c r="Q360" s="276"/>
      <c r="R360" s="276"/>
      <c r="S360" s="276"/>
      <c r="T360" s="276"/>
      <c r="U360" s="33"/>
      <c r="V360" s="15"/>
      <c r="W360" s="15"/>
    </row>
    <row r="361" spans="1:23" ht="15">
      <c r="A361" s="25"/>
      <c r="B361" s="25"/>
      <c r="C361" s="25"/>
      <c r="D361" s="25"/>
      <c r="E361" s="25"/>
      <c r="F361" s="25"/>
      <c r="G361" s="25"/>
      <c r="H361" s="25"/>
      <c r="I361" s="25"/>
      <c r="J361" s="25"/>
      <c r="K361" s="25"/>
      <c r="L361" s="25"/>
      <c r="M361" s="25"/>
      <c r="N361" s="25"/>
      <c r="O361" s="25"/>
      <c r="P361" s="25"/>
      <c r="Q361" s="25"/>
      <c r="R361" s="25"/>
      <c r="S361" s="25"/>
      <c r="T361" s="25"/>
      <c r="U361" s="33"/>
      <c r="V361" s="15"/>
      <c r="W361" s="15"/>
    </row>
    <row r="362" spans="1:23" ht="15.75" thickBot="1">
      <c r="A362" s="275" t="s">
        <v>160</v>
      </c>
      <c r="B362" s="275"/>
      <c r="C362" s="275"/>
      <c r="D362" s="275"/>
      <c r="E362" s="275"/>
      <c r="F362" s="275"/>
      <c r="G362" s="275"/>
      <c r="H362" s="275"/>
      <c r="I362" s="275"/>
      <c r="J362" s="275"/>
      <c r="K362" s="275"/>
      <c r="L362" s="275"/>
      <c r="M362" s="275"/>
      <c r="N362" s="275"/>
      <c r="O362" s="275"/>
      <c r="P362" s="275"/>
      <c r="Q362" s="275"/>
      <c r="R362" s="275"/>
      <c r="S362" s="275"/>
      <c r="T362" s="275"/>
      <c r="U362" s="33"/>
      <c r="V362" s="15"/>
      <c r="W362" s="15"/>
    </row>
    <row r="363" spans="1:23" ht="15">
      <c r="A363" s="261" t="s">
        <v>0</v>
      </c>
      <c r="B363" s="24" t="s">
        <v>1</v>
      </c>
      <c r="C363" s="2" t="s">
        <v>2</v>
      </c>
      <c r="D363" s="2"/>
      <c r="E363" s="277" t="s">
        <v>3</v>
      </c>
      <c r="F363" s="280" t="s">
        <v>4</v>
      </c>
      <c r="G363" s="283" t="s">
        <v>5</v>
      </c>
      <c r="H363" s="284"/>
      <c r="I363" s="264" t="s">
        <v>6</v>
      </c>
      <c r="J363" s="266"/>
      <c r="K363" s="3" t="s">
        <v>7</v>
      </c>
      <c r="L363" s="261" t="s">
        <v>8</v>
      </c>
      <c r="M363" s="264" t="s">
        <v>9</v>
      </c>
      <c r="N363" s="265"/>
      <c r="O363" s="265"/>
      <c r="P363" s="266"/>
      <c r="Q363" s="267" t="s">
        <v>10</v>
      </c>
      <c r="R363" s="265"/>
      <c r="S363" s="265"/>
      <c r="T363" s="266"/>
      <c r="U363" s="33"/>
      <c r="V363" s="15"/>
      <c r="W363" s="15"/>
    </row>
    <row r="364" spans="1:23" ht="15.75" thickBot="1">
      <c r="A364" s="262"/>
      <c r="B364" s="4" t="s">
        <v>11</v>
      </c>
      <c r="C364" s="268"/>
      <c r="D364" s="239"/>
      <c r="E364" s="278"/>
      <c r="F364" s="281"/>
      <c r="G364" s="285"/>
      <c r="H364" s="286"/>
      <c r="I364" s="287"/>
      <c r="J364" s="288"/>
      <c r="K364" s="5" t="s">
        <v>11</v>
      </c>
      <c r="L364" s="262"/>
      <c r="M364" s="270" t="s">
        <v>12</v>
      </c>
      <c r="N364" s="271"/>
      <c r="O364" s="271"/>
      <c r="P364" s="272"/>
      <c r="Q364" s="273" t="s">
        <v>13</v>
      </c>
      <c r="R364" s="271"/>
      <c r="S364" s="271"/>
      <c r="T364" s="272"/>
      <c r="U364" s="33"/>
      <c r="V364" s="15"/>
      <c r="W364" s="15"/>
    </row>
    <row r="365" spans="1:23" ht="67.5" customHeight="1">
      <c r="A365" s="262"/>
      <c r="B365" s="254"/>
      <c r="C365" s="268"/>
      <c r="D365" s="239"/>
      <c r="E365" s="278"/>
      <c r="F365" s="281"/>
      <c r="G365" s="5" t="s">
        <v>14</v>
      </c>
      <c r="H365" s="6" t="s">
        <v>15</v>
      </c>
      <c r="I365" s="5" t="s">
        <v>14</v>
      </c>
      <c r="J365" s="256" t="s">
        <v>16</v>
      </c>
      <c r="K365" s="259"/>
      <c r="L365" s="262"/>
      <c r="M365" s="261" t="s">
        <v>17</v>
      </c>
      <c r="N365" s="261" t="s">
        <v>18</v>
      </c>
      <c r="O365" s="261" t="s">
        <v>19</v>
      </c>
      <c r="P365" s="261" t="s">
        <v>20</v>
      </c>
      <c r="Q365" s="261" t="s">
        <v>21</v>
      </c>
      <c r="R365" s="261" t="s">
        <v>22</v>
      </c>
      <c r="S365" s="261" t="s">
        <v>23</v>
      </c>
      <c r="T365" s="261" t="s">
        <v>24</v>
      </c>
      <c r="U365" s="33"/>
      <c r="V365" s="15"/>
      <c r="W365" s="15"/>
    </row>
    <row r="366" spans="1:23" ht="13.5" customHeight="1" thickBot="1">
      <c r="A366" s="262"/>
      <c r="B366" s="254"/>
      <c r="C366" s="268"/>
      <c r="D366" s="239"/>
      <c r="E366" s="278"/>
      <c r="F366" s="281"/>
      <c r="G366" s="5" t="s">
        <v>11</v>
      </c>
      <c r="H366" s="6" t="s">
        <v>25</v>
      </c>
      <c r="I366" s="5" t="s">
        <v>11</v>
      </c>
      <c r="J366" s="257"/>
      <c r="K366" s="259"/>
      <c r="L366" s="262"/>
      <c r="M366" s="262"/>
      <c r="N366" s="262"/>
      <c r="O366" s="262"/>
      <c r="P366" s="262"/>
      <c r="Q366" s="262"/>
      <c r="R366" s="262"/>
      <c r="S366" s="262"/>
      <c r="T366" s="262"/>
      <c r="U366" s="33"/>
      <c r="V366" s="15"/>
      <c r="W366" s="15"/>
    </row>
    <row r="367" spans="1:23" ht="15.75" hidden="1" thickBot="1">
      <c r="A367" s="262"/>
      <c r="B367" s="254"/>
      <c r="C367" s="268"/>
      <c r="D367" s="239"/>
      <c r="E367" s="278"/>
      <c r="F367" s="281"/>
      <c r="G367" s="7"/>
      <c r="H367" s="8" t="s">
        <v>11</v>
      </c>
      <c r="I367" s="7"/>
      <c r="J367" s="257"/>
      <c r="K367" s="259"/>
      <c r="L367" s="262"/>
      <c r="M367" s="262"/>
      <c r="N367" s="262"/>
      <c r="O367" s="262"/>
      <c r="P367" s="262"/>
      <c r="Q367" s="262"/>
      <c r="R367" s="262"/>
      <c r="S367" s="262"/>
      <c r="T367" s="262"/>
      <c r="U367" s="33"/>
      <c r="V367" s="15"/>
      <c r="W367" s="15"/>
    </row>
    <row r="368" spans="1:23" ht="15.75" hidden="1" thickBot="1">
      <c r="A368" s="263"/>
      <c r="B368" s="255"/>
      <c r="C368" s="269"/>
      <c r="D368" s="18"/>
      <c r="E368" s="279"/>
      <c r="F368" s="282"/>
      <c r="G368" s="9"/>
      <c r="H368" s="7"/>
      <c r="I368" s="7"/>
      <c r="J368" s="258"/>
      <c r="K368" s="260"/>
      <c r="L368" s="263"/>
      <c r="M368" s="5"/>
      <c r="N368" s="5"/>
      <c r="O368" s="5"/>
      <c r="P368" s="5"/>
      <c r="Q368" s="5"/>
      <c r="R368" s="5"/>
      <c r="S368" s="5"/>
      <c r="T368" s="5"/>
      <c r="U368" s="33"/>
      <c r="V368" s="15"/>
      <c r="W368" s="15"/>
    </row>
    <row r="369" spans="1:23" ht="15.75" thickBot="1">
      <c r="A369" s="251" t="s">
        <v>79</v>
      </c>
      <c r="B369" s="252"/>
      <c r="C369" s="252"/>
      <c r="D369" s="252"/>
      <c r="E369" s="252"/>
      <c r="F369" s="252"/>
      <c r="G369" s="252"/>
      <c r="H369" s="252"/>
      <c r="I369" s="252"/>
      <c r="J369" s="252"/>
      <c r="K369" s="252"/>
      <c r="L369" s="252"/>
      <c r="M369" s="252"/>
      <c r="N369" s="252"/>
      <c r="O369" s="252"/>
      <c r="P369" s="252"/>
      <c r="Q369" s="252"/>
      <c r="R369" s="252"/>
      <c r="S369" s="252"/>
      <c r="T369" s="253"/>
      <c r="U369" s="15"/>
      <c r="V369" s="15"/>
      <c r="W369" s="15"/>
    </row>
    <row r="370" spans="1:23" ht="15.75" thickBot="1">
      <c r="A370" s="251" t="s">
        <v>27</v>
      </c>
      <c r="B370" s="252"/>
      <c r="C370" s="252"/>
      <c r="D370" s="252"/>
      <c r="E370" s="252"/>
      <c r="F370" s="252"/>
      <c r="G370" s="252"/>
      <c r="H370" s="252"/>
      <c r="I370" s="252"/>
      <c r="J370" s="252"/>
      <c r="K370" s="252"/>
      <c r="L370" s="252"/>
      <c r="M370" s="252"/>
      <c r="N370" s="252"/>
      <c r="O370" s="252"/>
      <c r="P370" s="252"/>
      <c r="Q370" s="252"/>
      <c r="R370" s="252"/>
      <c r="S370" s="252"/>
      <c r="T370" s="253"/>
      <c r="U370" s="15"/>
      <c r="V370" s="15"/>
      <c r="W370" s="15"/>
    </row>
    <row r="371" spans="1:23" ht="26.25" thickBot="1">
      <c r="A371" s="49" t="s">
        <v>115</v>
      </c>
      <c r="B371" s="50" t="s">
        <v>28</v>
      </c>
      <c r="C371" s="59">
        <v>6.58</v>
      </c>
      <c r="D371" s="59"/>
      <c r="E371" s="52">
        <v>2008</v>
      </c>
      <c r="F371" s="65">
        <v>184</v>
      </c>
      <c r="G371" s="61">
        <v>6.2</v>
      </c>
      <c r="H371" s="52"/>
      <c r="I371" s="61">
        <v>10</v>
      </c>
      <c r="J371" s="61"/>
      <c r="K371" s="61">
        <v>26.8</v>
      </c>
      <c r="L371" s="61">
        <v>224</v>
      </c>
      <c r="M371" s="61">
        <v>0.1</v>
      </c>
      <c r="N371" s="61">
        <v>2</v>
      </c>
      <c r="O371" s="61">
        <v>0.08</v>
      </c>
      <c r="P371" s="61">
        <v>0.2</v>
      </c>
      <c r="Q371" s="61">
        <v>91</v>
      </c>
      <c r="R371" s="61">
        <v>86</v>
      </c>
      <c r="S371" s="61">
        <v>17</v>
      </c>
      <c r="T371" s="61">
        <v>0</v>
      </c>
      <c r="U371" s="15"/>
      <c r="V371" s="15"/>
      <c r="W371" s="15"/>
    </row>
    <row r="372" spans="1:23" ht="15.75" thickBot="1">
      <c r="A372" s="49" t="s">
        <v>47</v>
      </c>
      <c r="B372" s="50">
        <v>200</v>
      </c>
      <c r="C372" s="59">
        <v>1.25</v>
      </c>
      <c r="D372" s="74"/>
      <c r="E372" s="64">
        <v>2008</v>
      </c>
      <c r="F372" s="95">
        <v>430</v>
      </c>
      <c r="G372" s="61">
        <v>0.2</v>
      </c>
      <c r="H372" s="52"/>
      <c r="I372" s="61">
        <v>0.1</v>
      </c>
      <c r="J372" s="61"/>
      <c r="K372" s="61">
        <v>15</v>
      </c>
      <c r="L372" s="61">
        <v>60</v>
      </c>
      <c r="M372" s="61">
        <v>0</v>
      </c>
      <c r="N372" s="61">
        <v>0</v>
      </c>
      <c r="O372" s="61">
        <v>0</v>
      </c>
      <c r="P372" s="61">
        <v>0</v>
      </c>
      <c r="Q372" s="61">
        <v>5</v>
      </c>
      <c r="R372" s="61">
        <v>8</v>
      </c>
      <c r="S372" s="61">
        <v>4</v>
      </c>
      <c r="T372" s="61">
        <v>1</v>
      </c>
      <c r="U372" s="15"/>
      <c r="V372" s="15"/>
      <c r="W372" s="15"/>
    </row>
    <row r="373" spans="1:23" ht="15.75" thickBot="1">
      <c r="A373" s="44" t="s">
        <v>92</v>
      </c>
      <c r="B373" s="50">
        <v>30</v>
      </c>
      <c r="C373" s="59">
        <v>2.47</v>
      </c>
      <c r="D373" s="74"/>
      <c r="E373" s="64" t="s">
        <v>31</v>
      </c>
      <c r="F373" s="105" t="s">
        <v>31</v>
      </c>
      <c r="G373" s="61">
        <v>2.25</v>
      </c>
      <c r="H373" s="52"/>
      <c r="I373" s="61">
        <v>0.87</v>
      </c>
      <c r="J373" s="61"/>
      <c r="K373" s="61">
        <v>15.42</v>
      </c>
      <c r="L373" s="61">
        <v>78.6</v>
      </c>
      <c r="M373" s="61">
        <v>0.33</v>
      </c>
      <c r="N373" s="61">
        <v>0</v>
      </c>
      <c r="O373" s="61">
        <v>0</v>
      </c>
      <c r="P373" s="61">
        <v>0.51</v>
      </c>
      <c r="Q373" s="61">
        <v>5.7</v>
      </c>
      <c r="R373" s="61">
        <v>0.63</v>
      </c>
      <c r="S373" s="61">
        <v>3.9</v>
      </c>
      <c r="T373" s="61">
        <v>0.36</v>
      </c>
      <c r="U373" s="15"/>
      <c r="V373" s="15"/>
      <c r="W373" s="15"/>
    </row>
    <row r="374" spans="1:23" ht="15.75" thickBot="1">
      <c r="A374" s="49" t="s">
        <v>54</v>
      </c>
      <c r="B374" s="50">
        <v>100</v>
      </c>
      <c r="C374" s="59">
        <v>7.28</v>
      </c>
      <c r="D374" s="74"/>
      <c r="E374" s="64" t="s">
        <v>31</v>
      </c>
      <c r="F374" s="95" t="s">
        <v>31</v>
      </c>
      <c r="G374" s="61">
        <v>1.5</v>
      </c>
      <c r="H374" s="52"/>
      <c r="I374" s="61">
        <v>0.5</v>
      </c>
      <c r="J374" s="61"/>
      <c r="K374" s="61">
        <v>21</v>
      </c>
      <c r="L374" s="61">
        <v>96</v>
      </c>
      <c r="M374" s="61">
        <v>0.04</v>
      </c>
      <c r="N374" s="61">
        <v>10</v>
      </c>
      <c r="O374" s="61">
        <v>20</v>
      </c>
      <c r="P374" s="61">
        <v>0.4</v>
      </c>
      <c r="Q374" s="61">
        <v>8</v>
      </c>
      <c r="R374" s="61">
        <v>28</v>
      </c>
      <c r="S374" s="61">
        <v>42</v>
      </c>
      <c r="T374" s="61">
        <v>0.6</v>
      </c>
      <c r="U374" s="15"/>
      <c r="V374" s="15"/>
      <c r="W374" s="15"/>
    </row>
    <row r="375" spans="1:23" ht="15.75" thickBot="1">
      <c r="A375" s="92" t="s">
        <v>80</v>
      </c>
      <c r="B375" s="50"/>
      <c r="C375" s="71">
        <f>SUM(C371:C374)</f>
        <v>17.580000000000002</v>
      </c>
      <c r="D375" s="71"/>
      <c r="E375" s="52"/>
      <c r="F375" s="52"/>
      <c r="G375" s="98">
        <f aca="true" t="shared" si="33" ref="G375:T375">SUM(G371:G374)</f>
        <v>10.15</v>
      </c>
      <c r="H375" s="98">
        <f t="shared" si="33"/>
        <v>0</v>
      </c>
      <c r="I375" s="98">
        <f t="shared" si="33"/>
        <v>11.469999999999999</v>
      </c>
      <c r="J375" s="98">
        <f t="shared" si="33"/>
        <v>0</v>
      </c>
      <c r="K375" s="98">
        <f t="shared" si="33"/>
        <v>78.22</v>
      </c>
      <c r="L375" s="98">
        <f t="shared" si="33"/>
        <v>458.6</v>
      </c>
      <c r="M375" s="98">
        <f t="shared" si="33"/>
        <v>0.47000000000000003</v>
      </c>
      <c r="N375" s="98">
        <f t="shared" si="33"/>
        <v>12</v>
      </c>
      <c r="O375" s="98">
        <f t="shared" si="33"/>
        <v>20.08</v>
      </c>
      <c r="P375" s="98">
        <f t="shared" si="33"/>
        <v>1.1099999999999999</v>
      </c>
      <c r="Q375" s="98">
        <f t="shared" si="33"/>
        <v>109.7</v>
      </c>
      <c r="R375" s="98">
        <f t="shared" si="33"/>
        <v>122.63</v>
      </c>
      <c r="S375" s="98">
        <f t="shared" si="33"/>
        <v>66.9</v>
      </c>
      <c r="T375" s="98">
        <f t="shared" si="33"/>
        <v>1.96</v>
      </c>
      <c r="U375" s="15"/>
      <c r="V375" s="15"/>
      <c r="W375" s="15"/>
    </row>
    <row r="376" spans="1:23" ht="15.75" thickBot="1">
      <c r="A376" s="251" t="s">
        <v>34</v>
      </c>
      <c r="B376" s="252"/>
      <c r="C376" s="252"/>
      <c r="D376" s="252"/>
      <c r="E376" s="252"/>
      <c r="F376" s="252"/>
      <c r="G376" s="252"/>
      <c r="H376" s="252"/>
      <c r="I376" s="252"/>
      <c r="J376" s="252"/>
      <c r="K376" s="252"/>
      <c r="L376" s="252"/>
      <c r="M376" s="252"/>
      <c r="N376" s="252"/>
      <c r="O376" s="252"/>
      <c r="P376" s="252"/>
      <c r="Q376" s="252"/>
      <c r="R376" s="252"/>
      <c r="S376" s="252"/>
      <c r="T376" s="253"/>
      <c r="U376" s="15"/>
      <c r="V376" s="15"/>
      <c r="W376" s="15"/>
    </row>
    <row r="377" spans="1:23" ht="26.25" thickBot="1">
      <c r="A377" s="73" t="s">
        <v>116</v>
      </c>
      <c r="B377" s="50">
        <v>30</v>
      </c>
      <c r="C377" s="59">
        <v>3.28</v>
      </c>
      <c r="D377" s="74"/>
      <c r="E377" s="64">
        <v>2008</v>
      </c>
      <c r="F377" s="64">
        <v>48</v>
      </c>
      <c r="G377" s="61">
        <v>2.7</v>
      </c>
      <c r="H377" s="61"/>
      <c r="I377" s="61">
        <v>5.1</v>
      </c>
      <c r="J377" s="61"/>
      <c r="K377" s="61">
        <v>2.6</v>
      </c>
      <c r="L377" s="61">
        <v>67</v>
      </c>
      <c r="M377" s="61">
        <v>0.02</v>
      </c>
      <c r="N377" s="61">
        <v>6</v>
      </c>
      <c r="O377" s="61">
        <v>0</v>
      </c>
      <c r="P377" s="50">
        <v>2.3</v>
      </c>
      <c r="Q377" s="61">
        <v>23</v>
      </c>
      <c r="R377" s="50">
        <v>28</v>
      </c>
      <c r="S377" s="50">
        <v>13</v>
      </c>
      <c r="T377" s="52">
        <v>0.7</v>
      </c>
      <c r="U377" s="15"/>
      <c r="V377" s="15"/>
      <c r="W377" s="15"/>
    </row>
    <row r="378" spans="1:23" ht="26.25" thickBot="1">
      <c r="A378" s="44" t="s">
        <v>50</v>
      </c>
      <c r="B378" s="50" t="s">
        <v>42</v>
      </c>
      <c r="C378" s="59">
        <v>6.47</v>
      </c>
      <c r="D378" s="74"/>
      <c r="E378" s="64">
        <v>2008</v>
      </c>
      <c r="F378" s="64">
        <v>94</v>
      </c>
      <c r="G378" s="65">
        <v>3.3</v>
      </c>
      <c r="H378" s="61"/>
      <c r="I378" s="61">
        <v>5.03</v>
      </c>
      <c r="J378" s="61"/>
      <c r="K378" s="61">
        <v>12.4</v>
      </c>
      <c r="L378" s="61">
        <v>107</v>
      </c>
      <c r="M378" s="61">
        <v>0.06</v>
      </c>
      <c r="N378" s="61">
        <v>10</v>
      </c>
      <c r="O378" s="61">
        <v>0.18</v>
      </c>
      <c r="P378" s="61">
        <v>2.4</v>
      </c>
      <c r="Q378" s="61">
        <v>34</v>
      </c>
      <c r="R378" s="61">
        <v>68</v>
      </c>
      <c r="S378" s="61">
        <v>20</v>
      </c>
      <c r="T378" s="61">
        <v>0.9</v>
      </c>
      <c r="U378" s="15"/>
      <c r="V378" s="15"/>
      <c r="W378" s="15"/>
    </row>
    <row r="379" spans="1:23" ht="16.5" customHeight="1" thickBot="1">
      <c r="A379" s="73" t="s">
        <v>104</v>
      </c>
      <c r="B379" s="50" t="s">
        <v>148</v>
      </c>
      <c r="C379" s="59">
        <v>22.38</v>
      </c>
      <c r="D379" s="74"/>
      <c r="E379" s="64">
        <v>2008</v>
      </c>
      <c r="F379" s="64">
        <v>290</v>
      </c>
      <c r="G379" s="61">
        <v>9</v>
      </c>
      <c r="H379" s="61"/>
      <c r="I379" s="61">
        <v>12.2</v>
      </c>
      <c r="J379" s="61"/>
      <c r="K379" s="61">
        <v>6.2</v>
      </c>
      <c r="L379" s="61">
        <v>171</v>
      </c>
      <c r="M379" s="61">
        <v>0.14</v>
      </c>
      <c r="N379" s="61">
        <v>17</v>
      </c>
      <c r="O379" s="61">
        <v>3.99</v>
      </c>
      <c r="P379" s="50">
        <v>2.9</v>
      </c>
      <c r="Q379" s="65">
        <v>7</v>
      </c>
      <c r="R379" s="52">
        <v>157</v>
      </c>
      <c r="S379" s="50">
        <v>10</v>
      </c>
      <c r="T379" s="52">
        <v>4</v>
      </c>
      <c r="U379" s="15"/>
      <c r="V379" s="15"/>
      <c r="W379" s="15"/>
    </row>
    <row r="380" spans="1:23" ht="15.75" thickBot="1">
      <c r="A380" s="73" t="s">
        <v>71</v>
      </c>
      <c r="B380" s="50">
        <v>200</v>
      </c>
      <c r="C380" s="59">
        <v>16.09</v>
      </c>
      <c r="D380" s="74"/>
      <c r="E380" s="64">
        <v>2008</v>
      </c>
      <c r="F380" s="64">
        <v>335</v>
      </c>
      <c r="G380" s="61">
        <v>3.1</v>
      </c>
      <c r="H380" s="61"/>
      <c r="I380" s="61">
        <v>5.4</v>
      </c>
      <c r="J380" s="61"/>
      <c r="K380" s="61">
        <v>20.3</v>
      </c>
      <c r="L380" s="61">
        <v>141</v>
      </c>
      <c r="M380" s="61">
        <v>0.14</v>
      </c>
      <c r="N380" s="61">
        <v>5</v>
      </c>
      <c r="O380" s="61">
        <v>0.04</v>
      </c>
      <c r="P380" s="61">
        <v>0.2</v>
      </c>
      <c r="Q380" s="44">
        <v>47</v>
      </c>
      <c r="R380" s="99">
        <v>85</v>
      </c>
      <c r="S380" s="52">
        <v>29</v>
      </c>
      <c r="T380" s="52">
        <v>1.1</v>
      </c>
      <c r="U380" s="15"/>
      <c r="V380" s="15"/>
      <c r="W380" s="15"/>
    </row>
    <row r="381" spans="1:23" ht="26.25" thickBot="1">
      <c r="A381" s="86" t="s">
        <v>36</v>
      </c>
      <c r="B381" s="50">
        <v>200</v>
      </c>
      <c r="C381" s="59">
        <v>2.66</v>
      </c>
      <c r="D381" s="74"/>
      <c r="E381" s="64">
        <v>2008</v>
      </c>
      <c r="F381" s="64">
        <v>402</v>
      </c>
      <c r="G381" s="61">
        <v>0.6</v>
      </c>
      <c r="H381" s="61"/>
      <c r="I381" s="61">
        <v>0.1</v>
      </c>
      <c r="J381" s="61"/>
      <c r="K381" s="61">
        <v>31.7</v>
      </c>
      <c r="L381" s="61">
        <v>131</v>
      </c>
      <c r="M381" s="61">
        <v>0.02</v>
      </c>
      <c r="N381" s="61">
        <v>0</v>
      </c>
      <c r="O381" s="61">
        <v>0.01</v>
      </c>
      <c r="P381" s="61">
        <v>0.5</v>
      </c>
      <c r="Q381" s="52">
        <v>21</v>
      </c>
      <c r="R381" s="50">
        <v>23</v>
      </c>
      <c r="S381" s="52">
        <v>16</v>
      </c>
      <c r="T381" s="62">
        <v>0.7</v>
      </c>
      <c r="U381" s="15"/>
      <c r="V381" s="15"/>
      <c r="W381" s="15"/>
    </row>
    <row r="382" spans="1:23" ht="26.25" thickBot="1">
      <c r="A382" s="44" t="s">
        <v>91</v>
      </c>
      <c r="B382" s="50">
        <v>35</v>
      </c>
      <c r="C382" s="59">
        <v>1.76</v>
      </c>
      <c r="D382" s="74"/>
      <c r="E382" s="64" t="s">
        <v>31</v>
      </c>
      <c r="F382" s="64" t="s">
        <v>31</v>
      </c>
      <c r="G382" s="64">
        <v>4.8</v>
      </c>
      <c r="H382" s="64"/>
      <c r="I382" s="64">
        <v>0.3</v>
      </c>
      <c r="J382" s="64"/>
      <c r="K382" s="64">
        <v>21</v>
      </c>
      <c r="L382" s="64">
        <v>100.7</v>
      </c>
      <c r="M382" s="64">
        <v>0.6</v>
      </c>
      <c r="N382" s="64">
        <v>0</v>
      </c>
      <c r="O382" s="64">
        <v>3</v>
      </c>
      <c r="P382" s="64">
        <v>1.8</v>
      </c>
      <c r="Q382" s="64">
        <v>75</v>
      </c>
      <c r="R382" s="64">
        <v>2.3</v>
      </c>
      <c r="S382" s="64">
        <v>15</v>
      </c>
      <c r="T382" s="64">
        <v>0.6</v>
      </c>
      <c r="U382" s="15"/>
      <c r="V382" s="15"/>
      <c r="W382" s="15"/>
    </row>
    <row r="383" spans="1:23" ht="15.75" thickBot="1">
      <c r="A383" s="82" t="s">
        <v>81</v>
      </c>
      <c r="B383" s="50"/>
      <c r="C383" s="71">
        <f>SUM(C377:C382)</f>
        <v>52.63999999999999</v>
      </c>
      <c r="D383" s="71"/>
      <c r="E383" s="71"/>
      <c r="F383" s="71"/>
      <c r="G383" s="71">
        <f>SUM(G377:G382)</f>
        <v>23.500000000000004</v>
      </c>
      <c r="H383" s="71">
        <f aca="true" t="shared" si="34" ref="H383:T383">SUM(H377:H382)</f>
        <v>0</v>
      </c>
      <c r="I383" s="71">
        <f t="shared" si="34"/>
        <v>28.13</v>
      </c>
      <c r="J383" s="71">
        <f t="shared" si="34"/>
        <v>0</v>
      </c>
      <c r="K383" s="71">
        <f t="shared" si="34"/>
        <v>94.2</v>
      </c>
      <c r="L383" s="71">
        <f t="shared" si="34"/>
        <v>717.7</v>
      </c>
      <c r="M383" s="71">
        <f t="shared" si="34"/>
        <v>0.98</v>
      </c>
      <c r="N383" s="71">
        <f t="shared" si="34"/>
        <v>38</v>
      </c>
      <c r="O383" s="71">
        <f t="shared" si="34"/>
        <v>7.22</v>
      </c>
      <c r="P383" s="71">
        <f t="shared" si="34"/>
        <v>10.100000000000001</v>
      </c>
      <c r="Q383" s="71">
        <f t="shared" si="34"/>
        <v>207</v>
      </c>
      <c r="R383" s="71">
        <f t="shared" si="34"/>
        <v>363.3</v>
      </c>
      <c r="S383" s="71">
        <f t="shared" si="34"/>
        <v>103</v>
      </c>
      <c r="T383" s="71">
        <f t="shared" si="34"/>
        <v>7.999999999999999</v>
      </c>
      <c r="U383" s="15"/>
      <c r="V383" s="15"/>
      <c r="W383" s="15"/>
    </row>
    <row r="384" spans="1:23" ht="15.75" thickBot="1">
      <c r="A384" s="251" t="s">
        <v>130</v>
      </c>
      <c r="B384" s="252"/>
      <c r="C384" s="252"/>
      <c r="D384" s="252"/>
      <c r="E384" s="252"/>
      <c r="F384" s="252"/>
      <c r="G384" s="252"/>
      <c r="H384" s="252"/>
      <c r="I384" s="252"/>
      <c r="J384" s="252"/>
      <c r="K384" s="252"/>
      <c r="L384" s="252"/>
      <c r="M384" s="252"/>
      <c r="N384" s="252"/>
      <c r="O384" s="252"/>
      <c r="P384" s="252"/>
      <c r="Q384" s="252"/>
      <c r="R384" s="252"/>
      <c r="S384" s="252"/>
      <c r="T384" s="253"/>
      <c r="U384" s="15"/>
      <c r="V384" s="15"/>
      <c r="W384" s="15"/>
    </row>
    <row r="385" spans="1:23" ht="15.75" thickBot="1">
      <c r="A385" s="80" t="s">
        <v>174</v>
      </c>
      <c r="B385" s="50">
        <v>100</v>
      </c>
      <c r="C385" s="59">
        <v>14.71</v>
      </c>
      <c r="D385" s="74"/>
      <c r="E385" s="64" t="s">
        <v>31</v>
      </c>
      <c r="F385" s="64" t="s">
        <v>31</v>
      </c>
      <c r="G385" s="62">
        <v>3.2</v>
      </c>
      <c r="H385" s="62"/>
      <c r="I385" s="62">
        <v>2.8</v>
      </c>
      <c r="J385" s="62"/>
      <c r="K385" s="62">
        <v>81.1</v>
      </c>
      <c r="L385" s="62">
        <v>342</v>
      </c>
      <c r="M385" s="62">
        <v>0.33</v>
      </c>
      <c r="N385" s="62">
        <v>6.67</v>
      </c>
      <c r="O385" s="62">
        <v>0.27</v>
      </c>
      <c r="P385" s="62">
        <v>0.67</v>
      </c>
      <c r="Q385" s="62">
        <v>0.1</v>
      </c>
      <c r="R385" s="62">
        <v>0.01</v>
      </c>
      <c r="S385" s="62">
        <v>7</v>
      </c>
      <c r="T385" s="62">
        <v>1</v>
      </c>
      <c r="U385" s="15"/>
      <c r="V385" s="15"/>
      <c r="W385" s="15"/>
    </row>
    <row r="386" spans="1:23" ht="15.75" thickBot="1">
      <c r="A386" s="94" t="s">
        <v>30</v>
      </c>
      <c r="B386" s="85" t="s">
        <v>149</v>
      </c>
      <c r="C386" s="59">
        <v>8.55</v>
      </c>
      <c r="D386" s="74"/>
      <c r="E386" s="64" t="s">
        <v>31</v>
      </c>
      <c r="F386" s="64" t="s">
        <v>31</v>
      </c>
      <c r="G386" s="52">
        <v>0.9</v>
      </c>
      <c r="H386" s="52"/>
      <c r="I386" s="52">
        <v>0.2</v>
      </c>
      <c r="J386" s="52"/>
      <c r="K386" s="52">
        <v>8.1</v>
      </c>
      <c r="L386" s="52">
        <v>43</v>
      </c>
      <c r="M386" s="52">
        <v>0.04</v>
      </c>
      <c r="N386" s="52">
        <v>60</v>
      </c>
      <c r="O386" s="52">
        <v>8</v>
      </c>
      <c r="P386" s="52">
        <v>0.2</v>
      </c>
      <c r="Q386" s="52">
        <v>34</v>
      </c>
      <c r="R386" s="50">
        <v>0.3</v>
      </c>
      <c r="S386" s="50">
        <v>13</v>
      </c>
      <c r="T386" s="52">
        <v>0.3</v>
      </c>
      <c r="U386" s="15"/>
      <c r="V386" s="15"/>
      <c r="W386" s="15"/>
    </row>
    <row r="387" spans="1:23" ht="15.75" thickBot="1">
      <c r="A387" s="44" t="s">
        <v>100</v>
      </c>
      <c r="B387" s="68">
        <v>125</v>
      </c>
      <c r="C387" s="74">
        <v>11.52</v>
      </c>
      <c r="D387" s="74"/>
      <c r="E387" s="64" t="s">
        <v>31</v>
      </c>
      <c r="F387" s="64" t="s">
        <v>31</v>
      </c>
      <c r="G387" s="64">
        <v>3.9</v>
      </c>
      <c r="H387" s="64"/>
      <c r="I387" s="64">
        <v>6.5</v>
      </c>
      <c r="J387" s="64"/>
      <c r="K387" s="64">
        <v>6.24</v>
      </c>
      <c r="L387" s="64">
        <v>97.6</v>
      </c>
      <c r="M387" s="64">
        <v>0.05</v>
      </c>
      <c r="N387" s="64">
        <v>1.95</v>
      </c>
      <c r="O387" s="64">
        <v>65</v>
      </c>
      <c r="P387" s="64">
        <v>0.11</v>
      </c>
      <c r="Q387" s="64">
        <v>156</v>
      </c>
      <c r="R387" s="64">
        <v>0.7</v>
      </c>
      <c r="S387" s="64">
        <v>18.2</v>
      </c>
      <c r="T387" s="75">
        <v>0.09</v>
      </c>
      <c r="U387" s="15"/>
      <c r="V387" s="15"/>
      <c r="W387" s="15"/>
    </row>
    <row r="388" spans="1:23" ht="15.75" thickBot="1">
      <c r="A388" s="69" t="s">
        <v>32</v>
      </c>
      <c r="B388" s="50"/>
      <c r="C388" s="71">
        <f>SUM(C385:C387)</f>
        <v>34.78</v>
      </c>
      <c r="D388" s="71"/>
      <c r="E388" s="71"/>
      <c r="F388" s="71"/>
      <c r="G388" s="71">
        <f aca="true" t="shared" si="35" ref="G388:T388">SUM(G385:G387)</f>
        <v>8</v>
      </c>
      <c r="H388" s="71">
        <f t="shared" si="35"/>
        <v>0</v>
      </c>
      <c r="I388" s="71">
        <f t="shared" si="35"/>
        <v>9.5</v>
      </c>
      <c r="J388" s="71">
        <f t="shared" si="35"/>
        <v>0</v>
      </c>
      <c r="K388" s="71">
        <f t="shared" si="35"/>
        <v>95.43999999999998</v>
      </c>
      <c r="L388" s="71">
        <f t="shared" si="35"/>
        <v>482.6</v>
      </c>
      <c r="M388" s="71">
        <f t="shared" si="35"/>
        <v>0.42</v>
      </c>
      <c r="N388" s="71">
        <f t="shared" si="35"/>
        <v>68.62</v>
      </c>
      <c r="O388" s="71">
        <f t="shared" si="35"/>
        <v>73.27</v>
      </c>
      <c r="P388" s="71">
        <f t="shared" si="35"/>
        <v>0.9800000000000001</v>
      </c>
      <c r="Q388" s="71">
        <f t="shared" si="35"/>
        <v>190.1</v>
      </c>
      <c r="R388" s="71">
        <f t="shared" si="35"/>
        <v>1.01</v>
      </c>
      <c r="S388" s="71">
        <f t="shared" si="35"/>
        <v>38.2</v>
      </c>
      <c r="T388" s="71">
        <f t="shared" si="35"/>
        <v>1.3900000000000001</v>
      </c>
      <c r="U388" s="15"/>
      <c r="V388" s="15"/>
      <c r="W388" s="15"/>
    </row>
    <row r="389" spans="1:23" ht="15.75" thickBot="1">
      <c r="A389" s="76" t="s">
        <v>37</v>
      </c>
      <c r="B389" s="70"/>
      <c r="C389" s="71">
        <f>C388+C383+C375</f>
        <v>104.99999999999999</v>
      </c>
      <c r="D389" s="71"/>
      <c r="E389" s="76"/>
      <c r="F389" s="76"/>
      <c r="G389" s="71">
        <f aca="true" t="shared" si="36" ref="G389:T389">G388+G383+G375</f>
        <v>41.650000000000006</v>
      </c>
      <c r="H389" s="71">
        <f t="shared" si="36"/>
        <v>0</v>
      </c>
      <c r="I389" s="71">
        <f t="shared" si="36"/>
        <v>49.099999999999994</v>
      </c>
      <c r="J389" s="71">
        <f t="shared" si="36"/>
        <v>0</v>
      </c>
      <c r="K389" s="71">
        <f t="shared" si="36"/>
        <v>267.86</v>
      </c>
      <c r="L389" s="71">
        <f t="shared" si="36"/>
        <v>1658.9</v>
      </c>
      <c r="M389" s="71">
        <f t="shared" si="36"/>
        <v>1.8699999999999999</v>
      </c>
      <c r="N389" s="71">
        <f t="shared" si="36"/>
        <v>118.62</v>
      </c>
      <c r="O389" s="71">
        <f t="shared" si="36"/>
        <v>100.57</v>
      </c>
      <c r="P389" s="71">
        <f t="shared" si="36"/>
        <v>12.190000000000001</v>
      </c>
      <c r="Q389" s="71">
        <f t="shared" si="36"/>
        <v>506.8</v>
      </c>
      <c r="R389" s="71">
        <f t="shared" si="36"/>
        <v>486.94</v>
      </c>
      <c r="S389" s="71">
        <f t="shared" si="36"/>
        <v>208.1</v>
      </c>
      <c r="T389" s="71">
        <f t="shared" si="36"/>
        <v>11.349999999999998</v>
      </c>
      <c r="U389" s="15"/>
      <c r="V389" s="15"/>
      <c r="W389" s="15"/>
    </row>
    <row r="390" spans="1:23" ht="15">
      <c r="A390" s="26"/>
      <c r="B390" s="34"/>
      <c r="C390" s="35"/>
      <c r="D390" s="35"/>
      <c r="E390" s="34"/>
      <c r="F390" s="34"/>
      <c r="G390" s="35"/>
      <c r="H390" s="35"/>
      <c r="I390" s="35"/>
      <c r="J390" s="35"/>
      <c r="K390" s="35"/>
      <c r="L390" s="35"/>
      <c r="M390" s="35"/>
      <c r="N390" s="35"/>
      <c r="O390" s="35"/>
      <c r="P390" s="35"/>
      <c r="Q390" s="35"/>
      <c r="R390" s="35"/>
      <c r="S390" s="35"/>
      <c r="T390" s="35"/>
      <c r="U390" s="33"/>
      <c r="V390" s="15"/>
      <c r="W390" s="15"/>
    </row>
    <row r="391" spans="1:23" ht="15">
      <c r="A391" s="43" t="s">
        <v>162</v>
      </c>
      <c r="B391" s="37"/>
      <c r="C391" s="38"/>
      <c r="D391" s="38"/>
      <c r="E391" s="37"/>
      <c r="F391" s="37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3"/>
      <c r="V391" s="15"/>
      <c r="W391" s="15"/>
    </row>
    <row r="392" spans="1:23" ht="15">
      <c r="A392" s="43"/>
      <c r="B392" s="37"/>
      <c r="C392" s="38"/>
      <c r="D392" s="38"/>
      <c r="E392" s="37"/>
      <c r="F392" s="37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3"/>
      <c r="V392" s="15"/>
      <c r="W392" s="15"/>
    </row>
    <row r="393" spans="1:23" ht="15">
      <c r="A393" s="43" t="s">
        <v>161</v>
      </c>
      <c r="B393" s="37"/>
      <c r="C393" s="38"/>
      <c r="D393" s="38"/>
      <c r="E393" s="37"/>
      <c r="F393" s="37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3"/>
      <c r="V393" s="15"/>
      <c r="W393" s="15"/>
    </row>
    <row r="394" spans="1:23" ht="15">
      <c r="A394" s="37"/>
      <c r="B394" s="37"/>
      <c r="C394" s="38"/>
      <c r="D394" s="38"/>
      <c r="E394" s="37"/>
      <c r="F394" s="37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3"/>
      <c r="V394" s="15"/>
      <c r="W394" s="15"/>
    </row>
    <row r="395" spans="1:23" ht="15">
      <c r="A395" s="37"/>
      <c r="B395" s="37"/>
      <c r="C395" s="38"/>
      <c r="D395" s="38"/>
      <c r="E395" s="37"/>
      <c r="F395" s="37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3"/>
      <c r="V395" s="15"/>
      <c r="W395" s="15"/>
    </row>
    <row r="396" spans="1:23" ht="15">
      <c r="A396" s="37"/>
      <c r="B396" s="37"/>
      <c r="C396" s="38"/>
      <c r="D396" s="38"/>
      <c r="E396" s="37"/>
      <c r="F396" s="37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3"/>
      <c r="V396" s="15"/>
      <c r="W396" s="15"/>
    </row>
    <row r="397" spans="1:23" ht="15.75">
      <c r="A397" s="274" t="s">
        <v>157</v>
      </c>
      <c r="B397" s="274"/>
      <c r="C397" s="25"/>
      <c r="D397" s="25"/>
      <c r="E397" s="25"/>
      <c r="F397" s="25"/>
      <c r="G397" s="25"/>
      <c r="H397" s="25"/>
      <c r="I397" s="25"/>
      <c r="J397" s="25"/>
      <c r="K397" s="25"/>
      <c r="L397" s="25"/>
      <c r="M397" s="275" t="s">
        <v>158</v>
      </c>
      <c r="N397" s="275"/>
      <c r="O397" s="275"/>
      <c r="P397" s="275"/>
      <c r="Q397" s="275"/>
      <c r="R397" s="275"/>
      <c r="S397" s="275"/>
      <c r="T397" s="25"/>
      <c r="U397" s="33"/>
      <c r="V397" s="15"/>
      <c r="W397" s="15"/>
    </row>
    <row r="398" spans="1:23" ht="15">
      <c r="A398" s="25"/>
      <c r="B398" s="25"/>
      <c r="C398" s="25"/>
      <c r="D398" s="25"/>
      <c r="E398" s="25"/>
      <c r="F398" s="25"/>
      <c r="G398" s="25"/>
      <c r="H398" s="25"/>
      <c r="I398" s="25"/>
      <c r="J398" s="25"/>
      <c r="K398" s="25"/>
      <c r="L398" s="25"/>
      <c r="M398" s="25"/>
      <c r="N398" s="25"/>
      <c r="O398" s="25"/>
      <c r="P398" s="25"/>
      <c r="Q398" s="25"/>
      <c r="R398" s="25"/>
      <c r="S398" s="25"/>
      <c r="T398" s="25"/>
      <c r="U398" s="33"/>
      <c r="V398" s="15"/>
      <c r="W398" s="15"/>
    </row>
    <row r="399" spans="1:23" ht="15.75">
      <c r="A399" s="25"/>
      <c r="B399" s="25"/>
      <c r="C399" s="25"/>
      <c r="D399" s="25"/>
      <c r="E399" s="25"/>
      <c r="F399" s="25"/>
      <c r="G399" s="25"/>
      <c r="H399" s="25"/>
      <c r="I399" s="25"/>
      <c r="J399" s="25"/>
      <c r="K399" s="25"/>
      <c r="L399" s="25"/>
      <c r="M399" s="274" t="s">
        <v>159</v>
      </c>
      <c r="N399" s="274"/>
      <c r="O399" s="274"/>
      <c r="P399" s="274"/>
      <c r="Q399" s="274"/>
      <c r="R399" s="274"/>
      <c r="S399" s="274"/>
      <c r="T399" s="25"/>
      <c r="U399" s="33"/>
      <c r="V399" s="15"/>
      <c r="W399" s="15"/>
    </row>
    <row r="400" spans="1:23" ht="15">
      <c r="A400" s="25"/>
      <c r="B400" s="25"/>
      <c r="C400" s="25"/>
      <c r="D400" s="25"/>
      <c r="E400" s="25"/>
      <c r="F400" s="25"/>
      <c r="G400" s="25"/>
      <c r="H400" s="25"/>
      <c r="I400" s="25"/>
      <c r="J400" s="25"/>
      <c r="K400" s="25"/>
      <c r="L400" s="25"/>
      <c r="M400" s="25"/>
      <c r="N400" s="25"/>
      <c r="O400" s="25"/>
      <c r="P400" s="25"/>
      <c r="Q400" s="25"/>
      <c r="R400" s="25"/>
      <c r="S400" s="25"/>
      <c r="T400" s="25"/>
      <c r="U400" s="33"/>
      <c r="V400" s="15"/>
      <c r="W400" s="15"/>
    </row>
    <row r="401" spans="1:23" ht="30" customHeight="1">
      <c r="A401" s="276" t="s">
        <v>208</v>
      </c>
      <c r="B401" s="276"/>
      <c r="C401" s="276"/>
      <c r="D401" s="276"/>
      <c r="E401" s="276"/>
      <c r="F401" s="276"/>
      <c r="G401" s="276"/>
      <c r="H401" s="276"/>
      <c r="I401" s="276"/>
      <c r="J401" s="276"/>
      <c r="K401" s="276"/>
      <c r="L401" s="276"/>
      <c r="M401" s="276"/>
      <c r="N401" s="276"/>
      <c r="O401" s="276"/>
      <c r="P401" s="276"/>
      <c r="Q401" s="276"/>
      <c r="R401" s="276"/>
      <c r="S401" s="276"/>
      <c r="T401" s="276"/>
      <c r="U401" s="33"/>
      <c r="V401" s="15"/>
      <c r="W401" s="15"/>
    </row>
    <row r="402" spans="1:23" ht="15">
      <c r="A402" s="25"/>
      <c r="B402" s="25"/>
      <c r="C402" s="25"/>
      <c r="D402" s="25"/>
      <c r="E402" s="25"/>
      <c r="F402" s="25"/>
      <c r="G402" s="25"/>
      <c r="H402" s="25"/>
      <c r="I402" s="25"/>
      <c r="J402" s="25"/>
      <c r="K402" s="25"/>
      <c r="L402" s="25"/>
      <c r="M402" s="25"/>
      <c r="N402" s="25"/>
      <c r="O402" s="25"/>
      <c r="P402" s="25"/>
      <c r="Q402" s="25"/>
      <c r="R402" s="25"/>
      <c r="S402" s="25"/>
      <c r="T402" s="25"/>
      <c r="U402" s="33"/>
      <c r="V402" s="15"/>
      <c r="W402" s="15"/>
    </row>
    <row r="403" spans="1:23" ht="15">
      <c r="A403" s="275" t="s">
        <v>160</v>
      </c>
      <c r="B403" s="275"/>
      <c r="C403" s="275"/>
      <c r="D403" s="275"/>
      <c r="E403" s="275"/>
      <c r="F403" s="275"/>
      <c r="G403" s="275"/>
      <c r="H403" s="275"/>
      <c r="I403" s="275"/>
      <c r="J403" s="275"/>
      <c r="K403" s="275"/>
      <c r="L403" s="275"/>
      <c r="M403" s="275"/>
      <c r="N403" s="275"/>
      <c r="O403" s="275"/>
      <c r="P403" s="275"/>
      <c r="Q403" s="275"/>
      <c r="R403" s="275"/>
      <c r="S403" s="275"/>
      <c r="T403" s="275"/>
      <c r="U403" s="33"/>
      <c r="V403" s="15"/>
      <c r="W403" s="15"/>
    </row>
    <row r="404" spans="1:23" ht="15.75" thickBot="1">
      <c r="A404" s="37"/>
      <c r="B404" s="37"/>
      <c r="C404" s="38"/>
      <c r="D404" s="38"/>
      <c r="E404" s="37"/>
      <c r="F404" s="37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3"/>
      <c r="V404" s="15"/>
      <c r="W404" s="15"/>
    </row>
    <row r="405" spans="1:23" ht="15">
      <c r="A405" s="261" t="s">
        <v>0</v>
      </c>
      <c r="B405" s="24" t="s">
        <v>1</v>
      </c>
      <c r="C405" s="2" t="s">
        <v>2</v>
      </c>
      <c r="D405" s="2"/>
      <c r="E405" s="277" t="s">
        <v>3</v>
      </c>
      <c r="F405" s="280" t="s">
        <v>4</v>
      </c>
      <c r="G405" s="283" t="s">
        <v>5</v>
      </c>
      <c r="H405" s="284"/>
      <c r="I405" s="264" t="s">
        <v>6</v>
      </c>
      <c r="J405" s="266"/>
      <c r="K405" s="3" t="s">
        <v>7</v>
      </c>
      <c r="L405" s="261" t="s">
        <v>8</v>
      </c>
      <c r="M405" s="264" t="s">
        <v>9</v>
      </c>
      <c r="N405" s="265"/>
      <c r="O405" s="265"/>
      <c r="P405" s="266"/>
      <c r="Q405" s="267" t="s">
        <v>10</v>
      </c>
      <c r="R405" s="265"/>
      <c r="S405" s="265"/>
      <c r="T405" s="266"/>
      <c r="U405" s="33"/>
      <c r="V405" s="15"/>
      <c r="W405" s="15"/>
    </row>
    <row r="406" spans="1:23" ht="15.75" thickBot="1">
      <c r="A406" s="262"/>
      <c r="B406" s="4" t="s">
        <v>11</v>
      </c>
      <c r="C406" s="268"/>
      <c r="D406" s="239"/>
      <c r="E406" s="278"/>
      <c r="F406" s="281"/>
      <c r="G406" s="285"/>
      <c r="H406" s="286"/>
      <c r="I406" s="287"/>
      <c r="J406" s="288"/>
      <c r="K406" s="5" t="s">
        <v>11</v>
      </c>
      <c r="L406" s="262"/>
      <c r="M406" s="270" t="s">
        <v>12</v>
      </c>
      <c r="N406" s="271"/>
      <c r="O406" s="271"/>
      <c r="P406" s="272"/>
      <c r="Q406" s="273" t="s">
        <v>13</v>
      </c>
      <c r="R406" s="271"/>
      <c r="S406" s="271"/>
      <c r="T406" s="272"/>
      <c r="U406" s="33"/>
      <c r="V406" s="15"/>
      <c r="W406" s="15"/>
    </row>
    <row r="407" spans="1:23" ht="66" customHeight="1">
      <c r="A407" s="262"/>
      <c r="B407" s="254"/>
      <c r="C407" s="268"/>
      <c r="D407" s="239"/>
      <c r="E407" s="278"/>
      <c r="F407" s="281"/>
      <c r="G407" s="5" t="s">
        <v>14</v>
      </c>
      <c r="H407" s="6" t="s">
        <v>15</v>
      </c>
      <c r="I407" s="5" t="s">
        <v>14</v>
      </c>
      <c r="J407" s="256" t="s">
        <v>16</v>
      </c>
      <c r="K407" s="259"/>
      <c r="L407" s="262"/>
      <c r="M407" s="261" t="s">
        <v>17</v>
      </c>
      <c r="N407" s="261" t="s">
        <v>18</v>
      </c>
      <c r="O407" s="261" t="s">
        <v>19</v>
      </c>
      <c r="P407" s="261" t="s">
        <v>20</v>
      </c>
      <c r="Q407" s="261" t="s">
        <v>21</v>
      </c>
      <c r="R407" s="261" t="s">
        <v>22</v>
      </c>
      <c r="S407" s="261" t="s">
        <v>23</v>
      </c>
      <c r="T407" s="261" t="s">
        <v>24</v>
      </c>
      <c r="U407" s="33"/>
      <c r="V407" s="15"/>
      <c r="W407" s="15"/>
    </row>
    <row r="408" spans="1:23" ht="12" customHeight="1" thickBot="1">
      <c r="A408" s="262"/>
      <c r="B408" s="254"/>
      <c r="C408" s="268"/>
      <c r="D408" s="239"/>
      <c r="E408" s="278"/>
      <c r="F408" s="281"/>
      <c r="G408" s="5" t="s">
        <v>11</v>
      </c>
      <c r="H408" s="6" t="s">
        <v>25</v>
      </c>
      <c r="I408" s="5" t="s">
        <v>11</v>
      </c>
      <c r="J408" s="257"/>
      <c r="K408" s="259"/>
      <c r="L408" s="262"/>
      <c r="M408" s="262"/>
      <c r="N408" s="262"/>
      <c r="O408" s="262"/>
      <c r="P408" s="262"/>
      <c r="Q408" s="262"/>
      <c r="R408" s="262"/>
      <c r="S408" s="262"/>
      <c r="T408" s="262"/>
      <c r="U408" s="33"/>
      <c r="V408" s="15"/>
      <c r="W408" s="15"/>
    </row>
    <row r="409" spans="1:23" ht="15.75" hidden="1" thickBot="1">
      <c r="A409" s="262"/>
      <c r="B409" s="254"/>
      <c r="C409" s="268"/>
      <c r="D409" s="239"/>
      <c r="E409" s="278"/>
      <c r="F409" s="281"/>
      <c r="G409" s="7"/>
      <c r="H409" s="8" t="s">
        <v>11</v>
      </c>
      <c r="I409" s="7"/>
      <c r="J409" s="257"/>
      <c r="K409" s="259"/>
      <c r="L409" s="262"/>
      <c r="M409" s="262"/>
      <c r="N409" s="262"/>
      <c r="O409" s="262"/>
      <c r="P409" s="262"/>
      <c r="Q409" s="262"/>
      <c r="R409" s="262"/>
      <c r="S409" s="262"/>
      <c r="T409" s="262"/>
      <c r="U409" s="33"/>
      <c r="V409" s="15"/>
      <c r="W409" s="15"/>
    </row>
    <row r="410" spans="1:23" ht="15.75" hidden="1" thickBot="1">
      <c r="A410" s="263"/>
      <c r="B410" s="255"/>
      <c r="C410" s="269"/>
      <c r="D410" s="18"/>
      <c r="E410" s="279"/>
      <c r="F410" s="282"/>
      <c r="G410" s="9"/>
      <c r="H410" s="7"/>
      <c r="I410" s="7"/>
      <c r="J410" s="258"/>
      <c r="K410" s="260"/>
      <c r="L410" s="263"/>
      <c r="M410" s="5"/>
      <c r="N410" s="5"/>
      <c r="O410" s="5"/>
      <c r="P410" s="5"/>
      <c r="Q410" s="5"/>
      <c r="R410" s="5"/>
      <c r="S410" s="5"/>
      <c r="T410" s="5"/>
      <c r="U410" s="33"/>
      <c r="V410" s="15"/>
      <c r="W410" s="15"/>
    </row>
    <row r="411" spans="1:23" ht="15.75" thickBot="1">
      <c r="A411" s="251" t="s">
        <v>82</v>
      </c>
      <c r="B411" s="252"/>
      <c r="C411" s="252"/>
      <c r="D411" s="252"/>
      <c r="E411" s="252"/>
      <c r="F411" s="252"/>
      <c r="G411" s="252"/>
      <c r="H411" s="252"/>
      <c r="I411" s="252"/>
      <c r="J411" s="252"/>
      <c r="K411" s="252"/>
      <c r="L411" s="252"/>
      <c r="M411" s="252"/>
      <c r="N411" s="252"/>
      <c r="O411" s="252"/>
      <c r="P411" s="252"/>
      <c r="Q411" s="252"/>
      <c r="R411" s="252"/>
      <c r="S411" s="252"/>
      <c r="T411" s="253"/>
      <c r="U411" s="15"/>
      <c r="V411" s="15"/>
      <c r="W411" s="15"/>
    </row>
    <row r="412" spans="1:23" ht="15.75" thickBot="1">
      <c r="A412" s="251" t="s">
        <v>27</v>
      </c>
      <c r="B412" s="252"/>
      <c r="C412" s="252"/>
      <c r="D412" s="252"/>
      <c r="E412" s="252"/>
      <c r="F412" s="252"/>
      <c r="G412" s="252"/>
      <c r="H412" s="252"/>
      <c r="I412" s="252"/>
      <c r="J412" s="252"/>
      <c r="K412" s="252"/>
      <c r="L412" s="252"/>
      <c r="M412" s="252"/>
      <c r="N412" s="252"/>
      <c r="O412" s="252"/>
      <c r="P412" s="252"/>
      <c r="Q412" s="252"/>
      <c r="R412" s="252"/>
      <c r="S412" s="252"/>
      <c r="T412" s="253"/>
      <c r="U412" s="15"/>
      <c r="V412" s="15"/>
      <c r="W412" s="15"/>
    </row>
    <row r="413" spans="1:23" ht="15.75" thickBot="1">
      <c r="A413" s="73" t="s">
        <v>105</v>
      </c>
      <c r="B413" s="50">
        <v>80</v>
      </c>
      <c r="C413" s="59">
        <v>13.45</v>
      </c>
      <c r="D413" s="74"/>
      <c r="E413" s="64">
        <v>2008</v>
      </c>
      <c r="F413" s="64">
        <v>314</v>
      </c>
      <c r="G413" s="64">
        <v>8.5</v>
      </c>
      <c r="H413" s="64"/>
      <c r="I413" s="64">
        <v>8.5</v>
      </c>
      <c r="J413" s="64"/>
      <c r="K413" s="64">
        <v>41.3</v>
      </c>
      <c r="L413" s="64">
        <v>276</v>
      </c>
      <c r="M413" s="64">
        <v>0.11</v>
      </c>
      <c r="N413" s="64">
        <v>1</v>
      </c>
      <c r="O413" s="64">
        <v>0.04</v>
      </c>
      <c r="P413" s="64">
        <v>0.8</v>
      </c>
      <c r="Q413" s="64">
        <v>105</v>
      </c>
      <c r="R413" s="64">
        <v>33</v>
      </c>
      <c r="S413" s="64">
        <v>163</v>
      </c>
      <c r="T413" s="75">
        <v>2</v>
      </c>
      <c r="U413" s="15"/>
      <c r="V413" s="15"/>
      <c r="W413" s="15"/>
    </row>
    <row r="414" spans="1:23" ht="15.75" thickBot="1">
      <c r="A414" s="73" t="s">
        <v>44</v>
      </c>
      <c r="B414" s="50">
        <v>150</v>
      </c>
      <c r="C414" s="59">
        <v>4.15</v>
      </c>
      <c r="D414" s="74"/>
      <c r="E414" s="64">
        <v>2008</v>
      </c>
      <c r="F414" s="64">
        <v>325</v>
      </c>
      <c r="G414" s="52">
        <v>3.7</v>
      </c>
      <c r="H414" s="52"/>
      <c r="I414" s="52">
        <v>6.3</v>
      </c>
      <c r="J414" s="52"/>
      <c r="K414" s="52">
        <v>32.8</v>
      </c>
      <c r="L414" s="52">
        <v>203</v>
      </c>
      <c r="M414" s="52">
        <v>0.02</v>
      </c>
      <c r="N414" s="52">
        <v>0</v>
      </c>
      <c r="O414" s="52">
        <v>0.05</v>
      </c>
      <c r="P414" s="52">
        <v>0.3</v>
      </c>
      <c r="Q414" s="52">
        <v>3</v>
      </c>
      <c r="R414" s="50">
        <v>61</v>
      </c>
      <c r="S414" s="50">
        <v>19</v>
      </c>
      <c r="T414" s="52">
        <v>0.6</v>
      </c>
      <c r="U414" s="15"/>
      <c r="V414" s="15"/>
      <c r="W414" s="15"/>
    </row>
    <row r="415" spans="1:23" ht="15.75" thickBot="1">
      <c r="A415" s="73" t="s">
        <v>59</v>
      </c>
      <c r="B415" s="50" t="s">
        <v>28</v>
      </c>
      <c r="C415" s="59">
        <v>1.8</v>
      </c>
      <c r="D415" s="74"/>
      <c r="E415" s="64">
        <v>2008</v>
      </c>
      <c r="F415" s="64">
        <v>431</v>
      </c>
      <c r="G415" s="64">
        <v>0.3</v>
      </c>
      <c r="H415" s="64"/>
      <c r="I415" s="64">
        <v>0.1</v>
      </c>
      <c r="J415" s="64"/>
      <c r="K415" s="64">
        <v>15.2</v>
      </c>
      <c r="L415" s="64">
        <v>62</v>
      </c>
      <c r="M415" s="64">
        <v>0</v>
      </c>
      <c r="N415" s="64">
        <v>3</v>
      </c>
      <c r="O415" s="64">
        <v>0</v>
      </c>
      <c r="P415" s="64">
        <v>0</v>
      </c>
      <c r="Q415" s="64">
        <v>8</v>
      </c>
      <c r="R415" s="64">
        <v>10</v>
      </c>
      <c r="S415" s="64">
        <v>5</v>
      </c>
      <c r="T415" s="75">
        <v>1</v>
      </c>
      <c r="U415" s="15"/>
      <c r="V415" s="15"/>
      <c r="W415" s="15"/>
    </row>
    <row r="416" spans="1:23" ht="15.75" thickBot="1">
      <c r="A416" s="44" t="s">
        <v>83</v>
      </c>
      <c r="B416" s="106">
        <v>30</v>
      </c>
      <c r="C416" s="59">
        <v>1.51</v>
      </c>
      <c r="D416" s="74"/>
      <c r="E416" s="64" t="s">
        <v>31</v>
      </c>
      <c r="F416" s="64" t="s">
        <v>31</v>
      </c>
      <c r="G416" s="64">
        <v>0.9</v>
      </c>
      <c r="H416" s="64"/>
      <c r="I416" s="64">
        <v>0.2</v>
      </c>
      <c r="J416" s="64"/>
      <c r="K416" s="64">
        <v>8.1</v>
      </c>
      <c r="L416" s="64">
        <v>43</v>
      </c>
      <c r="M416" s="64">
        <v>0.04</v>
      </c>
      <c r="N416" s="64">
        <v>60</v>
      </c>
      <c r="O416" s="64">
        <v>8</v>
      </c>
      <c r="P416" s="64">
        <v>0.2</v>
      </c>
      <c r="Q416" s="64">
        <v>34</v>
      </c>
      <c r="R416" s="64">
        <v>0.3</v>
      </c>
      <c r="S416" s="64">
        <v>13</v>
      </c>
      <c r="T416" s="64">
        <v>0.3</v>
      </c>
      <c r="U416" s="15"/>
      <c r="V416" s="15"/>
      <c r="W416" s="15"/>
    </row>
    <row r="417" spans="1:23" ht="15.75" thickBot="1">
      <c r="A417" s="69" t="s">
        <v>32</v>
      </c>
      <c r="B417" s="70"/>
      <c r="C417" s="71">
        <f>SUM(C413:C416)</f>
        <v>20.910000000000004</v>
      </c>
      <c r="D417" s="71"/>
      <c r="E417" s="71"/>
      <c r="F417" s="71"/>
      <c r="G417" s="71">
        <f aca="true" t="shared" si="37" ref="G417:T417">SUM(G413:G416)</f>
        <v>13.4</v>
      </c>
      <c r="H417" s="71">
        <f t="shared" si="37"/>
        <v>0</v>
      </c>
      <c r="I417" s="71">
        <f t="shared" si="37"/>
        <v>15.1</v>
      </c>
      <c r="J417" s="71">
        <f t="shared" si="37"/>
        <v>0</v>
      </c>
      <c r="K417" s="71">
        <f t="shared" si="37"/>
        <v>97.39999999999999</v>
      </c>
      <c r="L417" s="71">
        <f t="shared" si="37"/>
        <v>584</v>
      </c>
      <c r="M417" s="71">
        <f t="shared" si="37"/>
        <v>0.17</v>
      </c>
      <c r="N417" s="71">
        <f t="shared" si="37"/>
        <v>64</v>
      </c>
      <c r="O417" s="71">
        <f t="shared" si="37"/>
        <v>8.09</v>
      </c>
      <c r="P417" s="71">
        <f t="shared" si="37"/>
        <v>1.3</v>
      </c>
      <c r="Q417" s="71">
        <f t="shared" si="37"/>
        <v>150</v>
      </c>
      <c r="R417" s="71">
        <f t="shared" si="37"/>
        <v>104.3</v>
      </c>
      <c r="S417" s="71">
        <f t="shared" si="37"/>
        <v>200</v>
      </c>
      <c r="T417" s="71">
        <f t="shared" si="37"/>
        <v>3.9</v>
      </c>
      <c r="U417" s="15"/>
      <c r="V417" s="15"/>
      <c r="W417" s="15"/>
    </row>
    <row r="418" spans="1:23" ht="15.75" thickBot="1">
      <c r="A418" s="251" t="s">
        <v>34</v>
      </c>
      <c r="B418" s="252"/>
      <c r="C418" s="252"/>
      <c r="D418" s="252"/>
      <c r="E418" s="252"/>
      <c r="F418" s="252"/>
      <c r="G418" s="252"/>
      <c r="H418" s="252"/>
      <c r="I418" s="252"/>
      <c r="J418" s="252"/>
      <c r="K418" s="252"/>
      <c r="L418" s="252"/>
      <c r="M418" s="252"/>
      <c r="N418" s="252"/>
      <c r="O418" s="252"/>
      <c r="P418" s="252"/>
      <c r="Q418" s="252"/>
      <c r="R418" s="252"/>
      <c r="S418" s="252"/>
      <c r="T418" s="253"/>
      <c r="U418" s="15"/>
      <c r="V418" s="15"/>
      <c r="W418" s="15"/>
    </row>
    <row r="419" spans="1:23" ht="15.75" thickBot="1">
      <c r="A419" s="73" t="s">
        <v>35</v>
      </c>
      <c r="B419" s="50">
        <v>50</v>
      </c>
      <c r="C419" s="59">
        <v>5.9</v>
      </c>
      <c r="D419" s="74"/>
      <c r="E419" s="64">
        <v>2008</v>
      </c>
      <c r="F419" s="64">
        <v>20</v>
      </c>
      <c r="G419" s="61">
        <v>2.7</v>
      </c>
      <c r="H419" s="61"/>
      <c r="I419" s="61">
        <v>5.1</v>
      </c>
      <c r="J419" s="61"/>
      <c r="K419" s="61">
        <v>2.6</v>
      </c>
      <c r="L419" s="61">
        <v>67</v>
      </c>
      <c r="M419" s="61">
        <v>0.02</v>
      </c>
      <c r="N419" s="61">
        <v>6</v>
      </c>
      <c r="O419" s="61">
        <v>0</v>
      </c>
      <c r="P419" s="50">
        <v>2.3</v>
      </c>
      <c r="Q419" s="61">
        <v>23</v>
      </c>
      <c r="R419" s="50">
        <v>28</v>
      </c>
      <c r="S419" s="50">
        <v>13</v>
      </c>
      <c r="T419" s="52">
        <v>0.7</v>
      </c>
      <c r="U419" s="15"/>
      <c r="V419" s="15"/>
      <c r="W419" s="15"/>
    </row>
    <row r="420" spans="1:23" ht="26.25" thickBot="1">
      <c r="A420" s="44" t="s">
        <v>151</v>
      </c>
      <c r="B420" s="50" t="s">
        <v>150</v>
      </c>
      <c r="C420" s="59">
        <v>18.73</v>
      </c>
      <c r="D420" s="74"/>
      <c r="E420" s="64">
        <v>2009</v>
      </c>
      <c r="F420" s="64">
        <v>162</v>
      </c>
      <c r="G420" s="52">
        <v>6.4</v>
      </c>
      <c r="H420" s="52"/>
      <c r="I420" s="52">
        <v>4.5</v>
      </c>
      <c r="J420" s="52"/>
      <c r="K420" s="52">
        <v>18.6</v>
      </c>
      <c r="L420" s="52">
        <v>141</v>
      </c>
      <c r="M420" s="52">
        <v>0.16</v>
      </c>
      <c r="N420" s="52">
        <v>6</v>
      </c>
      <c r="O420" s="52">
        <v>0.21</v>
      </c>
      <c r="P420" s="52">
        <v>0.3</v>
      </c>
      <c r="Q420" s="52">
        <v>50</v>
      </c>
      <c r="R420" s="64">
        <v>139</v>
      </c>
      <c r="S420" s="64">
        <v>38</v>
      </c>
      <c r="T420" s="64">
        <v>1.9</v>
      </c>
      <c r="U420" s="15"/>
      <c r="V420" s="15"/>
      <c r="W420" s="15"/>
    </row>
    <row r="421" spans="1:23" ht="26.25" thickBot="1">
      <c r="A421" s="44" t="s">
        <v>61</v>
      </c>
      <c r="B421" s="50" t="s">
        <v>62</v>
      </c>
      <c r="C421" s="59">
        <v>21.34</v>
      </c>
      <c r="D421" s="243"/>
      <c r="E421" s="60">
        <v>2008</v>
      </c>
      <c r="F421" s="60">
        <v>254</v>
      </c>
      <c r="G421" s="61">
        <v>11.2</v>
      </c>
      <c r="H421" s="61"/>
      <c r="I421" s="61">
        <v>27.6</v>
      </c>
      <c r="J421" s="61"/>
      <c r="K421" s="61">
        <v>0.4</v>
      </c>
      <c r="L421" s="61">
        <v>296</v>
      </c>
      <c r="M421" s="61">
        <v>0.1</v>
      </c>
      <c r="N421" s="61">
        <v>0</v>
      </c>
      <c r="O421" s="61">
        <v>0.01</v>
      </c>
      <c r="P421" s="61">
        <v>0.2</v>
      </c>
      <c r="Q421" s="52">
        <v>18</v>
      </c>
      <c r="R421" s="50">
        <v>81</v>
      </c>
      <c r="S421" s="52">
        <v>10</v>
      </c>
      <c r="T421" s="62">
        <v>1</v>
      </c>
      <c r="U421" s="15"/>
      <c r="V421" s="15"/>
      <c r="W421" s="15"/>
    </row>
    <row r="422" spans="1:23" ht="15.75" thickBot="1">
      <c r="A422" s="73" t="s">
        <v>63</v>
      </c>
      <c r="B422" s="50">
        <v>150</v>
      </c>
      <c r="C422" s="59">
        <v>4.1</v>
      </c>
      <c r="D422" s="74"/>
      <c r="E422" s="64">
        <v>2008</v>
      </c>
      <c r="F422" s="64">
        <v>331</v>
      </c>
      <c r="G422" s="61">
        <v>5.5</v>
      </c>
      <c r="H422" s="61"/>
      <c r="I422" s="61">
        <v>4.8</v>
      </c>
      <c r="J422" s="61"/>
      <c r="K422" s="61">
        <v>31.3</v>
      </c>
      <c r="L422" s="61">
        <v>191</v>
      </c>
      <c r="M422" s="61">
        <v>0.06</v>
      </c>
      <c r="N422" s="61">
        <v>0</v>
      </c>
      <c r="O422" s="61">
        <v>0.03</v>
      </c>
      <c r="P422" s="50">
        <v>0.8</v>
      </c>
      <c r="Q422" s="61">
        <v>11</v>
      </c>
      <c r="R422" s="50">
        <v>36</v>
      </c>
      <c r="S422" s="50">
        <v>7</v>
      </c>
      <c r="T422" s="52">
        <v>0.8</v>
      </c>
      <c r="U422" s="15"/>
      <c r="V422" s="15"/>
      <c r="W422" s="15"/>
    </row>
    <row r="423" spans="1:23" ht="15.75" thickBot="1">
      <c r="A423" s="66" t="s">
        <v>106</v>
      </c>
      <c r="B423" s="50">
        <v>200</v>
      </c>
      <c r="C423" s="51">
        <v>2.8</v>
      </c>
      <c r="D423" s="244"/>
      <c r="E423" s="67">
        <v>2008</v>
      </c>
      <c r="F423" s="64">
        <v>436</v>
      </c>
      <c r="G423" s="61">
        <v>0.2</v>
      </c>
      <c r="H423" s="61"/>
      <c r="I423" s="61">
        <v>0</v>
      </c>
      <c r="J423" s="61"/>
      <c r="K423" s="61">
        <v>25.7</v>
      </c>
      <c r="L423" s="61">
        <v>105</v>
      </c>
      <c r="M423" s="61">
        <v>0.01</v>
      </c>
      <c r="N423" s="61">
        <v>13</v>
      </c>
      <c r="O423" s="61">
        <v>0</v>
      </c>
      <c r="P423" s="50">
        <v>0.1</v>
      </c>
      <c r="Q423" s="65">
        <v>8</v>
      </c>
      <c r="R423" s="50">
        <v>5</v>
      </c>
      <c r="S423" s="50">
        <v>3</v>
      </c>
      <c r="T423" s="52">
        <v>0</v>
      </c>
      <c r="U423" s="21"/>
      <c r="V423" s="15"/>
      <c r="W423" s="15"/>
    </row>
    <row r="424" spans="1:23" ht="26.25" thickBot="1">
      <c r="A424" s="44" t="s">
        <v>91</v>
      </c>
      <c r="B424" s="50">
        <v>30</v>
      </c>
      <c r="C424" s="59">
        <v>1.51</v>
      </c>
      <c r="D424" s="74"/>
      <c r="E424" s="64" t="s">
        <v>31</v>
      </c>
      <c r="F424" s="64" t="s">
        <v>31</v>
      </c>
      <c r="G424" s="64">
        <v>4.8</v>
      </c>
      <c r="H424" s="64"/>
      <c r="I424" s="64">
        <v>0.3</v>
      </c>
      <c r="J424" s="64"/>
      <c r="K424" s="64">
        <v>21</v>
      </c>
      <c r="L424" s="64">
        <v>100.7</v>
      </c>
      <c r="M424" s="64">
        <v>0.6</v>
      </c>
      <c r="N424" s="64">
        <v>0</v>
      </c>
      <c r="O424" s="64">
        <v>3</v>
      </c>
      <c r="P424" s="64">
        <v>1.8</v>
      </c>
      <c r="Q424" s="64">
        <v>75</v>
      </c>
      <c r="R424" s="64">
        <v>23</v>
      </c>
      <c r="S424" s="64">
        <v>15</v>
      </c>
      <c r="T424" s="64">
        <v>0.6</v>
      </c>
      <c r="U424" s="15"/>
      <c r="V424" s="15"/>
      <c r="W424" s="15"/>
    </row>
    <row r="425" spans="1:23" ht="15.75" thickBot="1">
      <c r="A425" s="76" t="s">
        <v>32</v>
      </c>
      <c r="B425" s="96"/>
      <c r="C425" s="71">
        <f>SUM(C419:C424)</f>
        <v>54.379999999999995</v>
      </c>
      <c r="D425" s="247"/>
      <c r="E425" s="87"/>
      <c r="F425" s="76"/>
      <c r="G425" s="76">
        <f>SUM(G419:G424)</f>
        <v>30.8</v>
      </c>
      <c r="H425" s="76">
        <f aca="true" t="shared" si="38" ref="H425:T425">SUM(H419:H424)</f>
        <v>0</v>
      </c>
      <c r="I425" s="76">
        <f t="shared" si="38"/>
        <v>42.3</v>
      </c>
      <c r="J425" s="76">
        <f t="shared" si="38"/>
        <v>0</v>
      </c>
      <c r="K425" s="76">
        <f t="shared" si="38"/>
        <v>99.60000000000001</v>
      </c>
      <c r="L425" s="76">
        <f t="shared" si="38"/>
        <v>900.7</v>
      </c>
      <c r="M425" s="76">
        <f t="shared" si="38"/>
        <v>0.95</v>
      </c>
      <c r="N425" s="76">
        <f t="shared" si="38"/>
        <v>25</v>
      </c>
      <c r="O425" s="76">
        <f t="shared" si="38"/>
        <v>3.25</v>
      </c>
      <c r="P425" s="76">
        <f t="shared" si="38"/>
        <v>5.5</v>
      </c>
      <c r="Q425" s="76">
        <f t="shared" si="38"/>
        <v>185</v>
      </c>
      <c r="R425" s="76">
        <f t="shared" si="38"/>
        <v>312</v>
      </c>
      <c r="S425" s="76">
        <f t="shared" si="38"/>
        <v>86</v>
      </c>
      <c r="T425" s="76">
        <f t="shared" si="38"/>
        <v>4.999999999999999</v>
      </c>
      <c r="U425" s="15"/>
      <c r="V425" s="15"/>
      <c r="W425" s="15"/>
    </row>
    <row r="426" spans="1:23" ht="15.75" thickBot="1">
      <c r="A426" s="251" t="s">
        <v>130</v>
      </c>
      <c r="B426" s="252"/>
      <c r="C426" s="252"/>
      <c r="D426" s="252"/>
      <c r="E426" s="252"/>
      <c r="F426" s="252"/>
      <c r="G426" s="252"/>
      <c r="H426" s="252"/>
      <c r="I426" s="252"/>
      <c r="J426" s="252"/>
      <c r="K426" s="252"/>
      <c r="L426" s="252"/>
      <c r="M426" s="252"/>
      <c r="N426" s="252"/>
      <c r="O426" s="252"/>
      <c r="P426" s="252"/>
      <c r="Q426" s="252"/>
      <c r="R426" s="252"/>
      <c r="S426" s="252"/>
      <c r="T426" s="253"/>
      <c r="U426" s="15"/>
      <c r="V426" s="15"/>
      <c r="W426" s="15"/>
    </row>
    <row r="427" spans="1:23" ht="15.75" thickBot="1">
      <c r="A427" s="80" t="s">
        <v>135</v>
      </c>
      <c r="B427" s="50">
        <v>75</v>
      </c>
      <c r="C427" s="59">
        <v>6.89</v>
      </c>
      <c r="D427" s="248"/>
      <c r="E427" s="89">
        <v>2009</v>
      </c>
      <c r="F427" s="52">
        <v>802</v>
      </c>
      <c r="G427" s="62">
        <v>4</v>
      </c>
      <c r="H427" s="62"/>
      <c r="I427" s="62">
        <v>1.5</v>
      </c>
      <c r="J427" s="62"/>
      <c r="K427" s="62">
        <v>46.4</v>
      </c>
      <c r="L427" s="62">
        <v>214</v>
      </c>
      <c r="M427" s="62">
        <v>15</v>
      </c>
      <c r="N427" s="62">
        <v>9</v>
      </c>
      <c r="O427" s="62">
        <v>37</v>
      </c>
      <c r="P427" s="62">
        <v>0</v>
      </c>
      <c r="Q427" s="62">
        <v>0.07</v>
      </c>
      <c r="R427" s="62">
        <v>12</v>
      </c>
      <c r="S427" s="62">
        <v>0.01</v>
      </c>
      <c r="T427" s="62">
        <v>0.6</v>
      </c>
      <c r="U427" s="15"/>
      <c r="V427" s="15"/>
      <c r="W427" s="15"/>
    </row>
    <row r="428" spans="1:23" ht="15.75" thickBot="1">
      <c r="A428" s="80" t="s">
        <v>136</v>
      </c>
      <c r="B428" s="50">
        <v>120</v>
      </c>
      <c r="C428" s="59">
        <v>13.19</v>
      </c>
      <c r="D428" s="74"/>
      <c r="E428" s="64" t="s">
        <v>31</v>
      </c>
      <c r="F428" s="64" t="s">
        <v>31</v>
      </c>
      <c r="G428" s="52">
        <v>0.9</v>
      </c>
      <c r="H428" s="52"/>
      <c r="I428" s="52">
        <v>0.2</v>
      </c>
      <c r="J428" s="52"/>
      <c r="K428" s="52">
        <v>8.1</v>
      </c>
      <c r="L428" s="52">
        <v>43</v>
      </c>
      <c r="M428" s="52">
        <v>0.04</v>
      </c>
      <c r="N428" s="52">
        <v>60</v>
      </c>
      <c r="O428" s="52">
        <v>8</v>
      </c>
      <c r="P428" s="52">
        <v>0.2</v>
      </c>
      <c r="Q428" s="52">
        <v>34</v>
      </c>
      <c r="R428" s="52">
        <v>0.3</v>
      </c>
      <c r="S428" s="52">
        <v>13</v>
      </c>
      <c r="T428" s="52">
        <v>0.3</v>
      </c>
      <c r="U428" s="15"/>
      <c r="V428" s="15"/>
      <c r="W428" s="15"/>
    </row>
    <row r="429" spans="1:23" ht="15.75" thickBot="1">
      <c r="A429" s="72" t="s">
        <v>165</v>
      </c>
      <c r="B429" s="50">
        <v>200</v>
      </c>
      <c r="C429" s="59">
        <v>9.63</v>
      </c>
      <c r="D429" s="74"/>
      <c r="E429" s="64" t="s">
        <v>31</v>
      </c>
      <c r="F429" s="64" t="s">
        <v>31</v>
      </c>
      <c r="G429" s="59">
        <v>0.45</v>
      </c>
      <c r="H429" s="59"/>
      <c r="I429" s="59">
        <v>0.09</v>
      </c>
      <c r="J429" s="59"/>
      <c r="K429" s="59">
        <v>8.91</v>
      </c>
      <c r="L429" s="59">
        <v>38.7</v>
      </c>
      <c r="M429" s="59">
        <v>0.02</v>
      </c>
      <c r="N429" s="59">
        <v>4</v>
      </c>
      <c r="O429" s="59">
        <v>0</v>
      </c>
      <c r="P429" s="59">
        <v>0.2</v>
      </c>
      <c r="Q429" s="59">
        <v>14</v>
      </c>
      <c r="R429" s="59">
        <v>14</v>
      </c>
      <c r="S429" s="59">
        <v>8</v>
      </c>
      <c r="T429" s="59">
        <v>2.8</v>
      </c>
      <c r="U429" s="15"/>
      <c r="V429" s="15"/>
      <c r="W429" s="15"/>
    </row>
    <row r="430" spans="1:23" ht="15.75" thickBot="1">
      <c r="A430" s="69" t="s">
        <v>32</v>
      </c>
      <c r="B430" s="96"/>
      <c r="C430" s="71">
        <f>SUM(C427:C429)</f>
        <v>29.71</v>
      </c>
      <c r="D430" s="247"/>
      <c r="E430" s="87"/>
      <c r="F430" s="76"/>
      <c r="G430" s="71">
        <f aca="true" t="shared" si="39" ref="G430:T430">SUM(G427:G429)</f>
        <v>5.3500000000000005</v>
      </c>
      <c r="H430" s="71">
        <f t="shared" si="39"/>
        <v>0</v>
      </c>
      <c r="I430" s="71">
        <f t="shared" si="39"/>
        <v>1.79</v>
      </c>
      <c r="J430" s="71">
        <f t="shared" si="39"/>
        <v>0</v>
      </c>
      <c r="K430" s="71">
        <f t="shared" si="39"/>
        <v>63.41</v>
      </c>
      <c r="L430" s="71">
        <f t="shared" si="39"/>
        <v>295.7</v>
      </c>
      <c r="M430" s="71">
        <f t="shared" si="39"/>
        <v>15.059999999999999</v>
      </c>
      <c r="N430" s="71">
        <f t="shared" si="39"/>
        <v>73</v>
      </c>
      <c r="O430" s="71">
        <f t="shared" si="39"/>
        <v>45</v>
      </c>
      <c r="P430" s="71">
        <f t="shared" si="39"/>
        <v>0.4</v>
      </c>
      <c r="Q430" s="71">
        <f t="shared" si="39"/>
        <v>48.07</v>
      </c>
      <c r="R430" s="71">
        <f t="shared" si="39"/>
        <v>26.3</v>
      </c>
      <c r="S430" s="71">
        <f t="shared" si="39"/>
        <v>21.009999999999998</v>
      </c>
      <c r="T430" s="71">
        <f t="shared" si="39"/>
        <v>3.6999999999999997</v>
      </c>
      <c r="U430" s="15"/>
      <c r="V430" s="15"/>
      <c r="W430" s="15"/>
    </row>
    <row r="431" spans="1:23" ht="15.75" thickBot="1">
      <c r="A431" s="82" t="s">
        <v>85</v>
      </c>
      <c r="B431" s="70"/>
      <c r="C431" s="71">
        <f>C430+C425+C417</f>
        <v>105</v>
      </c>
      <c r="D431" s="71"/>
      <c r="E431" s="82"/>
      <c r="F431" s="82"/>
      <c r="G431" s="71">
        <f aca="true" t="shared" si="40" ref="G431:T431">G430+G425+G417</f>
        <v>49.55</v>
      </c>
      <c r="H431" s="71">
        <f t="shared" si="40"/>
        <v>0</v>
      </c>
      <c r="I431" s="71">
        <f t="shared" si="40"/>
        <v>59.19</v>
      </c>
      <c r="J431" s="71">
        <f t="shared" si="40"/>
        <v>0</v>
      </c>
      <c r="K431" s="71">
        <f t="shared" si="40"/>
        <v>260.40999999999997</v>
      </c>
      <c r="L431" s="71">
        <f t="shared" si="40"/>
        <v>1780.4</v>
      </c>
      <c r="M431" s="71">
        <f t="shared" si="40"/>
        <v>16.18</v>
      </c>
      <c r="N431" s="71">
        <f t="shared" si="40"/>
        <v>162</v>
      </c>
      <c r="O431" s="71">
        <f t="shared" si="40"/>
        <v>56.34</v>
      </c>
      <c r="P431" s="71">
        <f t="shared" si="40"/>
        <v>7.2</v>
      </c>
      <c r="Q431" s="71">
        <f t="shared" si="40"/>
        <v>383.07</v>
      </c>
      <c r="R431" s="71">
        <f t="shared" si="40"/>
        <v>442.6</v>
      </c>
      <c r="S431" s="71">
        <f t="shared" si="40"/>
        <v>307.01</v>
      </c>
      <c r="T431" s="71">
        <f t="shared" si="40"/>
        <v>12.6</v>
      </c>
      <c r="U431" s="15"/>
      <c r="V431" s="15"/>
      <c r="W431" s="15"/>
    </row>
    <row r="432" spans="1:23" ht="15">
      <c r="A432" s="4"/>
      <c r="B432" s="29"/>
      <c r="C432" s="30"/>
      <c r="D432" s="30"/>
      <c r="E432" s="31"/>
      <c r="F432" s="28"/>
      <c r="G432" s="27"/>
      <c r="H432" s="27"/>
      <c r="I432" s="27"/>
      <c r="J432" s="32"/>
      <c r="K432" s="29"/>
      <c r="L432" s="28"/>
      <c r="M432" s="28"/>
      <c r="N432" s="28"/>
      <c r="O432" s="28"/>
      <c r="P432" s="28"/>
      <c r="Q432" s="28"/>
      <c r="R432" s="28"/>
      <c r="S432" s="28"/>
      <c r="T432" s="28"/>
      <c r="U432" s="33"/>
      <c r="V432" s="15"/>
      <c r="W432" s="15"/>
    </row>
    <row r="433" spans="1:23" ht="15">
      <c r="A433" s="43" t="s">
        <v>162</v>
      </c>
      <c r="B433" s="29"/>
      <c r="C433" s="30"/>
      <c r="D433" s="30"/>
      <c r="E433" s="31"/>
      <c r="F433" s="28"/>
      <c r="G433" s="27"/>
      <c r="H433" s="27"/>
      <c r="I433" s="27"/>
      <c r="J433" s="32"/>
      <c r="K433" s="29"/>
      <c r="L433" s="28"/>
      <c r="M433" s="28"/>
      <c r="N433" s="28"/>
      <c r="O433" s="28"/>
      <c r="P433" s="28"/>
      <c r="Q433" s="28"/>
      <c r="R433" s="28"/>
      <c r="S433" s="28"/>
      <c r="T433" s="28"/>
      <c r="U433" s="33"/>
      <c r="V433" s="15"/>
      <c r="W433" s="15"/>
    </row>
    <row r="434" spans="1:23" ht="15">
      <c r="A434" s="43"/>
      <c r="B434" s="29"/>
      <c r="C434" s="30"/>
      <c r="D434" s="30"/>
      <c r="E434" s="31"/>
      <c r="F434" s="28"/>
      <c r="G434" s="27"/>
      <c r="H434" s="27"/>
      <c r="I434" s="27"/>
      <c r="J434" s="32"/>
      <c r="K434" s="29"/>
      <c r="L434" s="28"/>
      <c r="M434" s="28"/>
      <c r="N434" s="28"/>
      <c r="O434" s="28"/>
      <c r="P434" s="28"/>
      <c r="Q434" s="28"/>
      <c r="R434" s="28"/>
      <c r="S434" s="28"/>
      <c r="T434" s="28"/>
      <c r="U434" s="33"/>
      <c r="V434" s="15"/>
      <c r="W434" s="15"/>
    </row>
    <row r="435" spans="1:23" ht="15">
      <c r="A435" s="43" t="s">
        <v>161</v>
      </c>
      <c r="B435" s="29"/>
      <c r="C435" s="30"/>
      <c r="D435" s="30"/>
      <c r="E435" s="31"/>
      <c r="F435" s="28"/>
      <c r="G435" s="27"/>
      <c r="H435" s="27"/>
      <c r="I435" s="27"/>
      <c r="J435" s="32"/>
      <c r="K435" s="29"/>
      <c r="L435" s="28"/>
      <c r="M435" s="28"/>
      <c r="N435" s="28"/>
      <c r="O435" s="28"/>
      <c r="P435" s="28"/>
      <c r="Q435" s="28"/>
      <c r="R435" s="28"/>
      <c r="S435" s="28"/>
      <c r="T435" s="28"/>
      <c r="U435" s="33"/>
      <c r="V435" s="15"/>
      <c r="W435" s="15"/>
    </row>
    <row r="436" spans="1:23" ht="15">
      <c r="A436" s="28"/>
      <c r="B436" s="29"/>
      <c r="C436" s="30"/>
      <c r="D436" s="30"/>
      <c r="E436" s="31"/>
      <c r="F436" s="28"/>
      <c r="G436" s="27"/>
      <c r="H436" s="27"/>
      <c r="I436" s="27"/>
      <c r="J436" s="32"/>
      <c r="K436" s="29"/>
      <c r="L436" s="28"/>
      <c r="M436" s="28"/>
      <c r="N436" s="28"/>
      <c r="O436" s="28"/>
      <c r="P436" s="28"/>
      <c r="Q436" s="28"/>
      <c r="R436" s="28"/>
      <c r="S436" s="28"/>
      <c r="T436" s="28"/>
      <c r="U436" s="33"/>
      <c r="V436" s="15"/>
      <c r="W436" s="15"/>
    </row>
    <row r="437" spans="1:23" ht="15">
      <c r="A437" s="28"/>
      <c r="B437" s="29"/>
      <c r="C437" s="30"/>
      <c r="D437" s="30"/>
      <c r="E437" s="31"/>
      <c r="F437" s="28"/>
      <c r="G437" s="27"/>
      <c r="H437" s="27"/>
      <c r="I437" s="27"/>
      <c r="J437" s="32"/>
      <c r="K437" s="29"/>
      <c r="L437" s="28"/>
      <c r="M437" s="28"/>
      <c r="N437" s="28"/>
      <c r="O437" s="28"/>
      <c r="P437" s="28"/>
      <c r="Q437" s="28"/>
      <c r="R437" s="28"/>
      <c r="S437" s="28"/>
      <c r="T437" s="28"/>
      <c r="U437" s="33"/>
      <c r="V437" s="15"/>
      <c r="W437" s="15"/>
    </row>
    <row r="438" spans="1:23" ht="15">
      <c r="A438" s="28"/>
      <c r="B438" s="29"/>
      <c r="C438" s="30"/>
      <c r="D438" s="30"/>
      <c r="E438" s="31"/>
      <c r="F438" s="28"/>
      <c r="G438" s="27"/>
      <c r="H438" s="27"/>
      <c r="I438" s="27"/>
      <c r="J438" s="32"/>
      <c r="K438" s="29"/>
      <c r="L438" s="28"/>
      <c r="M438" s="28"/>
      <c r="N438" s="28"/>
      <c r="O438" s="28"/>
      <c r="P438" s="28"/>
      <c r="Q438" s="28"/>
      <c r="R438" s="28"/>
      <c r="S438" s="28"/>
      <c r="T438" s="28"/>
      <c r="U438" s="33"/>
      <c r="V438" s="15"/>
      <c r="W438" s="15"/>
    </row>
    <row r="439" spans="1:23" ht="15.75">
      <c r="A439" s="274" t="s">
        <v>157</v>
      </c>
      <c r="B439" s="274"/>
      <c r="C439" s="25"/>
      <c r="D439" s="25"/>
      <c r="E439" s="25"/>
      <c r="F439" s="25"/>
      <c r="G439" s="25"/>
      <c r="H439" s="25"/>
      <c r="I439" s="25"/>
      <c r="J439" s="25"/>
      <c r="K439" s="25"/>
      <c r="L439" s="25"/>
      <c r="M439" s="275" t="s">
        <v>158</v>
      </c>
      <c r="N439" s="275"/>
      <c r="O439" s="275"/>
      <c r="P439" s="275"/>
      <c r="Q439" s="275"/>
      <c r="R439" s="275"/>
      <c r="S439" s="275"/>
      <c r="T439" s="25"/>
      <c r="U439" s="33"/>
      <c r="V439" s="15"/>
      <c r="W439" s="15"/>
    </row>
    <row r="440" spans="1:23" ht="15">
      <c r="A440" s="25"/>
      <c r="B440" s="25"/>
      <c r="C440" s="25"/>
      <c r="D440" s="25"/>
      <c r="E440" s="25"/>
      <c r="F440" s="25"/>
      <c r="G440" s="25"/>
      <c r="H440" s="25"/>
      <c r="I440" s="25"/>
      <c r="J440" s="25"/>
      <c r="K440" s="25"/>
      <c r="L440" s="25"/>
      <c r="M440" s="25"/>
      <c r="N440" s="25"/>
      <c r="O440" s="25"/>
      <c r="P440" s="25"/>
      <c r="Q440" s="25"/>
      <c r="R440" s="25"/>
      <c r="S440" s="25"/>
      <c r="T440" s="25"/>
      <c r="U440" s="33"/>
      <c r="V440" s="15"/>
      <c r="W440" s="15"/>
    </row>
    <row r="441" spans="1:23" ht="15.75">
      <c r="A441" s="25"/>
      <c r="B441" s="25"/>
      <c r="C441" s="25"/>
      <c r="D441" s="25"/>
      <c r="E441" s="25"/>
      <c r="F441" s="25"/>
      <c r="G441" s="25"/>
      <c r="H441" s="25"/>
      <c r="I441" s="25"/>
      <c r="J441" s="25"/>
      <c r="K441" s="25"/>
      <c r="L441" s="25"/>
      <c r="M441" s="274" t="s">
        <v>159</v>
      </c>
      <c r="N441" s="274"/>
      <c r="O441" s="274"/>
      <c r="P441" s="274"/>
      <c r="Q441" s="274"/>
      <c r="R441" s="274"/>
      <c r="S441" s="274"/>
      <c r="T441" s="25"/>
      <c r="U441" s="33"/>
      <c r="V441" s="15"/>
      <c r="W441" s="15"/>
    </row>
    <row r="442" spans="1:23" ht="15">
      <c r="A442" s="25"/>
      <c r="B442" s="25"/>
      <c r="C442" s="25"/>
      <c r="D442" s="25"/>
      <c r="E442" s="25"/>
      <c r="F442" s="25"/>
      <c r="G442" s="25"/>
      <c r="H442" s="25"/>
      <c r="I442" s="25"/>
      <c r="J442" s="25"/>
      <c r="K442" s="25"/>
      <c r="L442" s="25"/>
      <c r="M442" s="25"/>
      <c r="N442" s="25"/>
      <c r="O442" s="25"/>
      <c r="P442" s="25"/>
      <c r="Q442" s="25"/>
      <c r="R442" s="25"/>
      <c r="S442" s="25"/>
      <c r="T442" s="25"/>
      <c r="U442" s="33"/>
      <c r="V442" s="15"/>
      <c r="W442" s="15"/>
    </row>
    <row r="443" spans="1:23" ht="29.25" customHeight="1">
      <c r="A443" s="276" t="s">
        <v>208</v>
      </c>
      <c r="B443" s="276"/>
      <c r="C443" s="276"/>
      <c r="D443" s="276"/>
      <c r="E443" s="276"/>
      <c r="F443" s="276"/>
      <c r="G443" s="276"/>
      <c r="H443" s="276"/>
      <c r="I443" s="276"/>
      <c r="J443" s="276"/>
      <c r="K443" s="276"/>
      <c r="L443" s="276"/>
      <c r="M443" s="276"/>
      <c r="N443" s="276"/>
      <c r="O443" s="276"/>
      <c r="P443" s="276"/>
      <c r="Q443" s="276"/>
      <c r="R443" s="276"/>
      <c r="S443" s="276"/>
      <c r="T443" s="276"/>
      <c r="U443" s="33"/>
      <c r="V443" s="15"/>
      <c r="W443" s="15"/>
    </row>
    <row r="444" spans="1:23" ht="15">
      <c r="A444" s="25"/>
      <c r="B444" s="25"/>
      <c r="C444" s="25"/>
      <c r="D444" s="25"/>
      <c r="E444" s="25"/>
      <c r="F444" s="25"/>
      <c r="G444" s="25"/>
      <c r="H444" s="25"/>
      <c r="I444" s="25"/>
      <c r="J444" s="25"/>
      <c r="K444" s="25"/>
      <c r="L444" s="25"/>
      <c r="M444" s="25"/>
      <c r="N444" s="25"/>
      <c r="O444" s="25"/>
      <c r="P444" s="25"/>
      <c r="Q444" s="25"/>
      <c r="R444" s="25"/>
      <c r="S444" s="25"/>
      <c r="T444" s="25"/>
      <c r="U444" s="33"/>
      <c r="V444" s="15"/>
      <c r="W444" s="15"/>
    </row>
    <row r="445" spans="1:23" ht="15">
      <c r="A445" s="275" t="s">
        <v>160</v>
      </c>
      <c r="B445" s="275"/>
      <c r="C445" s="275"/>
      <c r="D445" s="275"/>
      <c r="E445" s="275"/>
      <c r="F445" s="275"/>
      <c r="G445" s="275"/>
      <c r="H445" s="275"/>
      <c r="I445" s="275"/>
      <c r="J445" s="275"/>
      <c r="K445" s="275"/>
      <c r="L445" s="275"/>
      <c r="M445" s="275"/>
      <c r="N445" s="275"/>
      <c r="O445" s="275"/>
      <c r="P445" s="275"/>
      <c r="Q445" s="275"/>
      <c r="R445" s="275"/>
      <c r="S445" s="275"/>
      <c r="T445" s="275"/>
      <c r="U445" s="33"/>
      <c r="V445" s="15"/>
      <c r="W445" s="15"/>
    </row>
    <row r="446" spans="1:23" ht="15.75" thickBot="1">
      <c r="A446" s="28"/>
      <c r="B446" s="29"/>
      <c r="C446" s="30"/>
      <c r="D446" s="30"/>
      <c r="E446" s="31"/>
      <c r="F446" s="28"/>
      <c r="G446" s="27"/>
      <c r="H446" s="27"/>
      <c r="I446" s="27"/>
      <c r="J446" s="32"/>
      <c r="K446" s="29"/>
      <c r="L446" s="28"/>
      <c r="M446" s="28"/>
      <c r="N446" s="28"/>
      <c r="O446" s="28"/>
      <c r="P446" s="28"/>
      <c r="Q446" s="28"/>
      <c r="R446" s="28"/>
      <c r="S446" s="28"/>
      <c r="T446" s="28"/>
      <c r="U446" s="33"/>
      <c r="V446" s="15"/>
      <c r="W446" s="15"/>
    </row>
    <row r="447" spans="1:23" ht="15">
      <c r="A447" s="261" t="s">
        <v>0</v>
      </c>
      <c r="B447" s="24" t="s">
        <v>1</v>
      </c>
      <c r="C447" s="2" t="s">
        <v>2</v>
      </c>
      <c r="D447" s="2"/>
      <c r="E447" s="277" t="s">
        <v>3</v>
      </c>
      <c r="F447" s="280" t="s">
        <v>4</v>
      </c>
      <c r="G447" s="283" t="s">
        <v>5</v>
      </c>
      <c r="H447" s="284"/>
      <c r="I447" s="264" t="s">
        <v>6</v>
      </c>
      <c r="J447" s="266"/>
      <c r="K447" s="3" t="s">
        <v>7</v>
      </c>
      <c r="L447" s="261" t="s">
        <v>8</v>
      </c>
      <c r="M447" s="264" t="s">
        <v>9</v>
      </c>
      <c r="N447" s="265"/>
      <c r="O447" s="265"/>
      <c r="P447" s="266"/>
      <c r="Q447" s="267" t="s">
        <v>10</v>
      </c>
      <c r="R447" s="265"/>
      <c r="S447" s="265"/>
      <c r="T447" s="266"/>
      <c r="U447" s="33"/>
      <c r="V447" s="15"/>
      <c r="W447" s="15"/>
    </row>
    <row r="448" spans="1:23" ht="15.75" thickBot="1">
      <c r="A448" s="262"/>
      <c r="B448" s="4" t="s">
        <v>11</v>
      </c>
      <c r="C448" s="268"/>
      <c r="D448" s="239"/>
      <c r="E448" s="278"/>
      <c r="F448" s="281"/>
      <c r="G448" s="285"/>
      <c r="H448" s="286"/>
      <c r="I448" s="287"/>
      <c r="J448" s="288"/>
      <c r="K448" s="5" t="s">
        <v>11</v>
      </c>
      <c r="L448" s="262"/>
      <c r="M448" s="270" t="s">
        <v>12</v>
      </c>
      <c r="N448" s="271"/>
      <c r="O448" s="271"/>
      <c r="P448" s="272"/>
      <c r="Q448" s="273" t="s">
        <v>13</v>
      </c>
      <c r="R448" s="271"/>
      <c r="S448" s="271"/>
      <c r="T448" s="272"/>
      <c r="U448" s="33"/>
      <c r="V448" s="15"/>
      <c r="W448" s="15"/>
    </row>
    <row r="449" spans="1:23" ht="66" customHeight="1">
      <c r="A449" s="262"/>
      <c r="B449" s="254"/>
      <c r="C449" s="268"/>
      <c r="D449" s="239"/>
      <c r="E449" s="278"/>
      <c r="F449" s="281"/>
      <c r="G449" s="5" t="s">
        <v>14</v>
      </c>
      <c r="H449" s="6" t="s">
        <v>15</v>
      </c>
      <c r="I449" s="5" t="s">
        <v>14</v>
      </c>
      <c r="J449" s="256" t="s">
        <v>16</v>
      </c>
      <c r="K449" s="259"/>
      <c r="L449" s="262"/>
      <c r="M449" s="261" t="s">
        <v>17</v>
      </c>
      <c r="N449" s="261" t="s">
        <v>18</v>
      </c>
      <c r="O449" s="261" t="s">
        <v>19</v>
      </c>
      <c r="P449" s="261" t="s">
        <v>20</v>
      </c>
      <c r="Q449" s="261" t="s">
        <v>21</v>
      </c>
      <c r="R449" s="261" t="s">
        <v>22</v>
      </c>
      <c r="S449" s="261" t="s">
        <v>23</v>
      </c>
      <c r="T449" s="261" t="s">
        <v>24</v>
      </c>
      <c r="U449" s="33"/>
      <c r="V449" s="15"/>
      <c r="W449" s="15"/>
    </row>
    <row r="450" spans="1:23" ht="13.5" customHeight="1" thickBot="1">
      <c r="A450" s="262"/>
      <c r="B450" s="254"/>
      <c r="C450" s="268"/>
      <c r="D450" s="239"/>
      <c r="E450" s="278"/>
      <c r="F450" s="281"/>
      <c r="G450" s="5" t="s">
        <v>11</v>
      </c>
      <c r="H450" s="6" t="s">
        <v>25</v>
      </c>
      <c r="I450" s="5" t="s">
        <v>11</v>
      </c>
      <c r="J450" s="257"/>
      <c r="K450" s="259"/>
      <c r="L450" s="262"/>
      <c r="M450" s="262"/>
      <c r="N450" s="262"/>
      <c r="O450" s="262"/>
      <c r="P450" s="262"/>
      <c r="Q450" s="262"/>
      <c r="R450" s="262"/>
      <c r="S450" s="262"/>
      <c r="T450" s="262"/>
      <c r="U450" s="33"/>
      <c r="V450" s="15"/>
      <c r="W450" s="15"/>
    </row>
    <row r="451" spans="1:23" ht="15.75" hidden="1" thickBot="1">
      <c r="A451" s="262"/>
      <c r="B451" s="254"/>
      <c r="C451" s="268"/>
      <c r="D451" s="239"/>
      <c r="E451" s="278"/>
      <c r="F451" s="281"/>
      <c r="G451" s="7"/>
      <c r="H451" s="8" t="s">
        <v>11</v>
      </c>
      <c r="I451" s="7"/>
      <c r="J451" s="257"/>
      <c r="K451" s="259"/>
      <c r="L451" s="262"/>
      <c r="M451" s="262"/>
      <c r="N451" s="262"/>
      <c r="O451" s="262"/>
      <c r="P451" s="262"/>
      <c r="Q451" s="262"/>
      <c r="R451" s="262"/>
      <c r="S451" s="262"/>
      <c r="T451" s="262"/>
      <c r="U451" s="33"/>
      <c r="V451" s="15"/>
      <c r="W451" s="15"/>
    </row>
    <row r="452" spans="1:23" ht="15.75" hidden="1" thickBot="1">
      <c r="A452" s="263"/>
      <c r="B452" s="255"/>
      <c r="C452" s="269"/>
      <c r="D452" s="18"/>
      <c r="E452" s="279"/>
      <c r="F452" s="282"/>
      <c r="G452" s="9"/>
      <c r="H452" s="7"/>
      <c r="I452" s="7"/>
      <c r="J452" s="258"/>
      <c r="K452" s="260"/>
      <c r="L452" s="263"/>
      <c r="M452" s="5"/>
      <c r="N452" s="5"/>
      <c r="O452" s="5"/>
      <c r="P452" s="5"/>
      <c r="Q452" s="5"/>
      <c r="R452" s="5"/>
      <c r="S452" s="5"/>
      <c r="T452" s="5"/>
      <c r="U452" s="33"/>
      <c r="V452" s="15"/>
      <c r="W452" s="15"/>
    </row>
    <row r="453" spans="1:23" ht="15.75" thickBot="1">
      <c r="A453" s="251" t="s">
        <v>86</v>
      </c>
      <c r="B453" s="252"/>
      <c r="C453" s="252"/>
      <c r="D453" s="252"/>
      <c r="E453" s="252"/>
      <c r="F453" s="252"/>
      <c r="G453" s="252"/>
      <c r="H453" s="252"/>
      <c r="I453" s="252"/>
      <c r="J453" s="252"/>
      <c r="K453" s="252"/>
      <c r="L453" s="252"/>
      <c r="M453" s="252"/>
      <c r="N453" s="252"/>
      <c r="O453" s="252"/>
      <c r="P453" s="252"/>
      <c r="Q453" s="252"/>
      <c r="R453" s="252"/>
      <c r="S453" s="252"/>
      <c r="T453" s="253"/>
      <c r="U453" s="15"/>
      <c r="V453" s="15"/>
      <c r="W453" s="15"/>
    </row>
    <row r="454" spans="1:23" ht="16.5" customHeight="1" thickBot="1">
      <c r="A454" s="44" t="s">
        <v>87</v>
      </c>
      <c r="B454" s="50" t="s">
        <v>28</v>
      </c>
      <c r="C454" s="59">
        <v>8.47</v>
      </c>
      <c r="D454" s="59"/>
      <c r="E454" s="52">
        <v>2008</v>
      </c>
      <c r="F454" s="52">
        <v>184</v>
      </c>
      <c r="G454" s="64">
        <v>9.07</v>
      </c>
      <c r="H454" s="64"/>
      <c r="I454" s="64">
        <v>9.5</v>
      </c>
      <c r="J454" s="64"/>
      <c r="K454" s="64">
        <v>35.9</v>
      </c>
      <c r="L454" s="64">
        <v>265.3</v>
      </c>
      <c r="M454" s="64">
        <v>0.14</v>
      </c>
      <c r="N454" s="64">
        <v>1</v>
      </c>
      <c r="O454" s="64">
        <v>0.04</v>
      </c>
      <c r="P454" s="64">
        <v>0.4</v>
      </c>
      <c r="Q454" s="64">
        <v>97</v>
      </c>
      <c r="R454" s="64">
        <v>177</v>
      </c>
      <c r="S454" s="64">
        <v>85</v>
      </c>
      <c r="T454" s="75">
        <v>3</v>
      </c>
      <c r="U454" s="15"/>
      <c r="V454" s="15"/>
      <c r="W454" s="15"/>
    </row>
    <row r="455" spans="1:23" ht="16.5" customHeight="1" thickBot="1">
      <c r="A455" s="44" t="s">
        <v>47</v>
      </c>
      <c r="B455" s="50">
        <v>200</v>
      </c>
      <c r="C455" s="59">
        <v>1.25</v>
      </c>
      <c r="D455" s="59"/>
      <c r="E455" s="52">
        <v>2008</v>
      </c>
      <c r="F455" s="52">
        <v>430</v>
      </c>
      <c r="G455" s="52">
        <v>0.2</v>
      </c>
      <c r="H455" s="52"/>
      <c r="I455" s="52">
        <v>0.1</v>
      </c>
      <c r="J455" s="52"/>
      <c r="K455" s="52">
        <v>15</v>
      </c>
      <c r="L455" s="52">
        <v>60</v>
      </c>
      <c r="M455" s="52">
        <v>0</v>
      </c>
      <c r="N455" s="52">
        <v>0</v>
      </c>
      <c r="O455" s="52">
        <v>0</v>
      </c>
      <c r="P455" s="52">
        <v>0</v>
      </c>
      <c r="Q455" s="52">
        <v>5</v>
      </c>
      <c r="R455" s="52">
        <v>8</v>
      </c>
      <c r="S455" s="52">
        <v>4</v>
      </c>
      <c r="T455" s="52">
        <v>1</v>
      </c>
      <c r="U455" s="15"/>
      <c r="V455" s="15"/>
      <c r="W455" s="15"/>
    </row>
    <row r="456" spans="1:23" ht="15.75" thickBot="1">
      <c r="A456" s="73" t="s">
        <v>76</v>
      </c>
      <c r="B456" s="50">
        <v>100</v>
      </c>
      <c r="C456" s="59">
        <v>9.7</v>
      </c>
      <c r="D456" s="74"/>
      <c r="E456" s="64" t="s">
        <v>31</v>
      </c>
      <c r="F456" s="64" t="s">
        <v>31</v>
      </c>
      <c r="G456" s="64">
        <v>0.4</v>
      </c>
      <c r="H456" s="64"/>
      <c r="I456" s="64">
        <v>0.4</v>
      </c>
      <c r="J456" s="64"/>
      <c r="K456" s="64">
        <v>9.8</v>
      </c>
      <c r="L456" s="64">
        <v>47</v>
      </c>
      <c r="M456" s="64">
        <v>0.03</v>
      </c>
      <c r="N456" s="64">
        <v>10</v>
      </c>
      <c r="O456" s="64">
        <v>5</v>
      </c>
      <c r="P456" s="64">
        <v>0.2</v>
      </c>
      <c r="Q456" s="64">
        <v>16</v>
      </c>
      <c r="R456" s="64">
        <v>0.4</v>
      </c>
      <c r="S456" s="64">
        <v>9</v>
      </c>
      <c r="T456" s="75">
        <v>2.2</v>
      </c>
      <c r="U456" s="15"/>
      <c r="V456" s="15"/>
      <c r="W456" s="15"/>
    </row>
    <row r="457" spans="1:23" ht="15.75" thickBot="1">
      <c r="A457" s="44" t="s">
        <v>92</v>
      </c>
      <c r="B457" s="50">
        <v>30</v>
      </c>
      <c r="C457" s="59">
        <v>2.47</v>
      </c>
      <c r="D457" s="74"/>
      <c r="E457" s="64" t="s">
        <v>31</v>
      </c>
      <c r="F457" s="52" t="s">
        <v>31</v>
      </c>
      <c r="G457" s="52">
        <v>2.25</v>
      </c>
      <c r="H457" s="52"/>
      <c r="I457" s="52">
        <v>0.87</v>
      </c>
      <c r="J457" s="52"/>
      <c r="K457" s="52">
        <v>15.42</v>
      </c>
      <c r="L457" s="52">
        <v>78.6</v>
      </c>
      <c r="M457" s="52">
        <v>0.033</v>
      </c>
      <c r="N457" s="52">
        <v>0</v>
      </c>
      <c r="O457" s="52">
        <v>0</v>
      </c>
      <c r="P457" s="52">
        <v>0.51</v>
      </c>
      <c r="Q457" s="52">
        <v>5.7</v>
      </c>
      <c r="R457" s="52">
        <v>0.63</v>
      </c>
      <c r="S457" s="52">
        <v>3.9</v>
      </c>
      <c r="T457" s="52">
        <v>0.36</v>
      </c>
      <c r="U457" s="15"/>
      <c r="V457" s="15"/>
      <c r="W457" s="15"/>
    </row>
    <row r="458" spans="1:23" ht="15.75" thickBot="1">
      <c r="A458" s="44"/>
      <c r="B458" s="99"/>
      <c r="C458" s="71">
        <f>SUM(C454:C457)</f>
        <v>21.89</v>
      </c>
      <c r="D458" s="71"/>
      <c r="E458" s="52"/>
      <c r="F458" s="65"/>
      <c r="G458" s="98">
        <f aca="true" t="shared" si="41" ref="G458:T458">SUM(G454:G457)</f>
        <v>11.92</v>
      </c>
      <c r="H458" s="98">
        <f t="shared" si="41"/>
        <v>0</v>
      </c>
      <c r="I458" s="98">
        <f t="shared" si="41"/>
        <v>10.87</v>
      </c>
      <c r="J458" s="98">
        <f t="shared" si="41"/>
        <v>0</v>
      </c>
      <c r="K458" s="98">
        <f t="shared" si="41"/>
        <v>76.12</v>
      </c>
      <c r="L458" s="98">
        <f t="shared" si="41"/>
        <v>450.9</v>
      </c>
      <c r="M458" s="98">
        <f t="shared" si="41"/>
        <v>0.203</v>
      </c>
      <c r="N458" s="98">
        <f t="shared" si="41"/>
        <v>11</v>
      </c>
      <c r="O458" s="98">
        <f t="shared" si="41"/>
        <v>5.04</v>
      </c>
      <c r="P458" s="98">
        <f t="shared" si="41"/>
        <v>1.11</v>
      </c>
      <c r="Q458" s="98">
        <f t="shared" si="41"/>
        <v>123.7</v>
      </c>
      <c r="R458" s="98">
        <f t="shared" si="41"/>
        <v>186.03</v>
      </c>
      <c r="S458" s="98">
        <f t="shared" si="41"/>
        <v>101.9</v>
      </c>
      <c r="T458" s="98">
        <f t="shared" si="41"/>
        <v>6.5600000000000005</v>
      </c>
      <c r="U458" s="15"/>
      <c r="V458" s="15"/>
      <c r="W458" s="15"/>
    </row>
    <row r="459" spans="1:23" ht="15.75" thickBot="1">
      <c r="A459" s="251" t="s">
        <v>34</v>
      </c>
      <c r="B459" s="252"/>
      <c r="C459" s="252"/>
      <c r="D459" s="252"/>
      <c r="E459" s="252"/>
      <c r="F459" s="252"/>
      <c r="G459" s="252"/>
      <c r="H459" s="252"/>
      <c r="I459" s="252"/>
      <c r="J459" s="252"/>
      <c r="K459" s="252"/>
      <c r="L459" s="252"/>
      <c r="M459" s="252"/>
      <c r="N459" s="252"/>
      <c r="O459" s="252"/>
      <c r="P459" s="252"/>
      <c r="Q459" s="252"/>
      <c r="R459" s="252"/>
      <c r="S459" s="252"/>
      <c r="T459" s="253"/>
      <c r="U459" s="15"/>
      <c r="V459" s="15"/>
      <c r="W459" s="15"/>
    </row>
    <row r="460" spans="1:23" ht="15.75" thickBot="1">
      <c r="A460" s="73" t="s">
        <v>84</v>
      </c>
      <c r="B460" s="68">
        <v>60</v>
      </c>
      <c r="C460" s="59">
        <v>5.38</v>
      </c>
      <c r="D460" s="243"/>
      <c r="E460" s="95">
        <v>2009</v>
      </c>
      <c r="F460" s="95">
        <v>60</v>
      </c>
      <c r="G460" s="61">
        <v>3.6</v>
      </c>
      <c r="H460" s="61"/>
      <c r="I460" s="61">
        <v>10.2</v>
      </c>
      <c r="J460" s="61"/>
      <c r="K460" s="61">
        <v>7.8</v>
      </c>
      <c r="L460" s="61">
        <v>137</v>
      </c>
      <c r="M460" s="61">
        <v>0.06</v>
      </c>
      <c r="N460" s="61">
        <v>8</v>
      </c>
      <c r="O460" s="61">
        <v>0.45</v>
      </c>
      <c r="P460" s="50">
        <v>4.6</v>
      </c>
      <c r="Q460" s="65">
        <v>20</v>
      </c>
      <c r="R460" s="50">
        <v>46</v>
      </c>
      <c r="S460" s="50">
        <v>20</v>
      </c>
      <c r="T460" s="62">
        <v>0.9</v>
      </c>
      <c r="U460" s="15"/>
      <c r="V460" s="15"/>
      <c r="W460" s="15"/>
    </row>
    <row r="461" spans="1:23" ht="26.25" thickBot="1">
      <c r="A461" s="73" t="s">
        <v>60</v>
      </c>
      <c r="B461" s="50" t="s">
        <v>42</v>
      </c>
      <c r="C461" s="59">
        <v>7.84</v>
      </c>
      <c r="D461" s="74"/>
      <c r="E461" s="64">
        <v>2009</v>
      </c>
      <c r="F461" s="64">
        <v>133</v>
      </c>
      <c r="G461" s="61">
        <v>3.2</v>
      </c>
      <c r="H461" s="61"/>
      <c r="I461" s="61">
        <v>5.6</v>
      </c>
      <c r="J461" s="61"/>
      <c r="K461" s="61">
        <v>12.1</v>
      </c>
      <c r="L461" s="61">
        <v>112</v>
      </c>
      <c r="M461" s="61">
        <v>0.05</v>
      </c>
      <c r="N461" s="61">
        <v>11</v>
      </c>
      <c r="O461" s="61">
        <v>0.22</v>
      </c>
      <c r="P461" s="65">
        <v>0.2</v>
      </c>
      <c r="Q461" s="61">
        <v>52</v>
      </c>
      <c r="R461" s="93">
        <v>58</v>
      </c>
      <c r="S461" s="93">
        <v>25</v>
      </c>
      <c r="T461" s="52">
        <v>1.3</v>
      </c>
      <c r="U461" s="15"/>
      <c r="V461" s="15"/>
      <c r="W461" s="15"/>
    </row>
    <row r="462" spans="1:23" ht="26.25" thickBot="1">
      <c r="A462" s="44" t="s">
        <v>51</v>
      </c>
      <c r="B462" s="50" t="s">
        <v>152</v>
      </c>
      <c r="C462" s="59">
        <v>29.7</v>
      </c>
      <c r="D462" s="59"/>
      <c r="E462" s="52">
        <v>2008</v>
      </c>
      <c r="F462" s="52">
        <v>272</v>
      </c>
      <c r="G462" s="52">
        <v>7.5</v>
      </c>
      <c r="H462" s="52"/>
      <c r="I462" s="52">
        <v>11.2</v>
      </c>
      <c r="J462" s="52"/>
      <c r="K462" s="52">
        <v>6.4</v>
      </c>
      <c r="L462" s="52">
        <v>251.2</v>
      </c>
      <c r="M462" s="52">
        <v>0.04</v>
      </c>
      <c r="N462" s="52">
        <v>0</v>
      </c>
      <c r="O462" s="52">
        <v>0.03</v>
      </c>
      <c r="P462" s="52">
        <v>1.8</v>
      </c>
      <c r="Q462" s="52">
        <v>7</v>
      </c>
      <c r="R462" s="52">
        <v>76</v>
      </c>
      <c r="S462" s="52">
        <v>12</v>
      </c>
      <c r="T462" s="52">
        <v>1</v>
      </c>
      <c r="U462" s="15"/>
      <c r="V462" s="15"/>
      <c r="W462" s="15"/>
    </row>
    <row r="463" spans="1:23" ht="15.75" thickBot="1">
      <c r="A463" s="73" t="s">
        <v>44</v>
      </c>
      <c r="B463" s="68">
        <v>150</v>
      </c>
      <c r="C463" s="59">
        <v>4.15</v>
      </c>
      <c r="D463" s="243"/>
      <c r="E463" s="95">
        <v>2008</v>
      </c>
      <c r="F463" s="95">
        <v>325</v>
      </c>
      <c r="G463" s="61">
        <v>3.7</v>
      </c>
      <c r="H463" s="61"/>
      <c r="I463" s="61">
        <v>6.3</v>
      </c>
      <c r="J463" s="61"/>
      <c r="K463" s="61">
        <v>32.8</v>
      </c>
      <c r="L463" s="61">
        <v>203</v>
      </c>
      <c r="M463" s="61">
        <v>0.02</v>
      </c>
      <c r="N463" s="61">
        <v>0</v>
      </c>
      <c r="O463" s="61">
        <v>0.05</v>
      </c>
      <c r="P463" s="50">
        <v>0.3</v>
      </c>
      <c r="Q463" s="65">
        <v>3</v>
      </c>
      <c r="R463" s="50">
        <v>61</v>
      </c>
      <c r="S463" s="50">
        <v>19</v>
      </c>
      <c r="T463" s="62">
        <v>0.6</v>
      </c>
      <c r="U463" s="15"/>
      <c r="V463" s="15"/>
      <c r="W463" s="15"/>
    </row>
    <row r="464" spans="1:23" ht="26.25" thickBot="1">
      <c r="A464" s="73" t="s">
        <v>36</v>
      </c>
      <c r="B464" s="50">
        <v>200</v>
      </c>
      <c r="C464" s="59">
        <v>2.66</v>
      </c>
      <c r="D464" s="74"/>
      <c r="E464" s="64">
        <v>2008</v>
      </c>
      <c r="F464" s="52">
        <v>402</v>
      </c>
      <c r="G464" s="64">
        <v>0.6</v>
      </c>
      <c r="H464" s="64"/>
      <c r="I464" s="64">
        <v>0.1</v>
      </c>
      <c r="J464" s="64"/>
      <c r="K464" s="64">
        <v>31.7</v>
      </c>
      <c r="L464" s="64">
        <v>131</v>
      </c>
      <c r="M464" s="64">
        <v>0.02</v>
      </c>
      <c r="N464" s="64">
        <v>0</v>
      </c>
      <c r="O464" s="64">
        <v>0.01</v>
      </c>
      <c r="P464" s="64">
        <v>0.5</v>
      </c>
      <c r="Q464" s="64">
        <v>21</v>
      </c>
      <c r="R464" s="64">
        <v>23</v>
      </c>
      <c r="S464" s="64">
        <v>16</v>
      </c>
      <c r="T464" s="64">
        <v>0.7</v>
      </c>
      <c r="U464" s="15"/>
      <c r="V464" s="15"/>
      <c r="W464" s="15"/>
    </row>
    <row r="465" spans="1:23" ht="26.25" thickBot="1">
      <c r="A465" s="44" t="s">
        <v>91</v>
      </c>
      <c r="B465" s="50">
        <v>35</v>
      </c>
      <c r="C465" s="59">
        <v>1.76</v>
      </c>
      <c r="D465" s="74"/>
      <c r="E465" s="64" t="s">
        <v>31</v>
      </c>
      <c r="F465" s="95" t="s">
        <v>31</v>
      </c>
      <c r="G465" s="64">
        <v>4.8</v>
      </c>
      <c r="H465" s="64"/>
      <c r="I465" s="64">
        <v>0.3</v>
      </c>
      <c r="J465" s="64"/>
      <c r="K465" s="64">
        <v>21</v>
      </c>
      <c r="L465" s="64">
        <v>100.7</v>
      </c>
      <c r="M465" s="64">
        <v>0.6</v>
      </c>
      <c r="N465" s="64">
        <v>0</v>
      </c>
      <c r="O465" s="64">
        <v>3</v>
      </c>
      <c r="P465" s="64">
        <v>1.8</v>
      </c>
      <c r="Q465" s="64">
        <v>75</v>
      </c>
      <c r="R465" s="64">
        <v>2.3</v>
      </c>
      <c r="S465" s="64">
        <v>15</v>
      </c>
      <c r="T465" s="64">
        <v>0.6</v>
      </c>
      <c r="U465" s="15"/>
      <c r="V465" s="15"/>
      <c r="W465" s="15"/>
    </row>
    <row r="466" spans="1:23" ht="15.75" thickBot="1">
      <c r="A466" s="82" t="s">
        <v>88</v>
      </c>
      <c r="B466" s="70"/>
      <c r="C466" s="71">
        <f>SUM(C460:C465)</f>
        <v>51.49</v>
      </c>
      <c r="D466" s="247"/>
      <c r="E466" s="89"/>
      <c r="F466" s="52"/>
      <c r="G466" s="88">
        <f aca="true" t="shared" si="42" ref="G466:T466">SUM(G460:G465)</f>
        <v>23.400000000000002</v>
      </c>
      <c r="H466" s="88">
        <f t="shared" si="42"/>
        <v>0</v>
      </c>
      <c r="I466" s="88">
        <f t="shared" si="42"/>
        <v>33.699999999999996</v>
      </c>
      <c r="J466" s="88">
        <f t="shared" si="42"/>
        <v>0</v>
      </c>
      <c r="K466" s="88">
        <f t="shared" si="42"/>
        <v>111.8</v>
      </c>
      <c r="L466" s="88">
        <f t="shared" si="42"/>
        <v>934.9000000000001</v>
      </c>
      <c r="M466" s="88">
        <f t="shared" si="42"/>
        <v>0.7899999999999999</v>
      </c>
      <c r="N466" s="88">
        <f t="shared" si="42"/>
        <v>19</v>
      </c>
      <c r="O466" s="88">
        <f t="shared" si="42"/>
        <v>3.7600000000000002</v>
      </c>
      <c r="P466" s="88">
        <f t="shared" si="42"/>
        <v>9.2</v>
      </c>
      <c r="Q466" s="88">
        <f t="shared" si="42"/>
        <v>178</v>
      </c>
      <c r="R466" s="88">
        <f t="shared" si="42"/>
        <v>266.3</v>
      </c>
      <c r="S466" s="88">
        <f t="shared" si="42"/>
        <v>107</v>
      </c>
      <c r="T466" s="88">
        <f t="shared" si="42"/>
        <v>5.1</v>
      </c>
      <c r="U466" s="15"/>
      <c r="V466" s="15"/>
      <c r="W466" s="15"/>
    </row>
    <row r="467" spans="1:23" ht="15.75" thickBot="1">
      <c r="A467" s="251" t="s">
        <v>130</v>
      </c>
      <c r="B467" s="252"/>
      <c r="C467" s="252"/>
      <c r="D467" s="252"/>
      <c r="E467" s="252"/>
      <c r="F467" s="252"/>
      <c r="G467" s="252"/>
      <c r="H467" s="252"/>
      <c r="I467" s="252"/>
      <c r="J467" s="252"/>
      <c r="K467" s="252"/>
      <c r="L467" s="252"/>
      <c r="M467" s="252"/>
      <c r="N467" s="252"/>
      <c r="O467" s="252"/>
      <c r="P467" s="252"/>
      <c r="Q467" s="252"/>
      <c r="R467" s="252"/>
      <c r="S467" s="252"/>
      <c r="T467" s="253"/>
      <c r="U467" s="15"/>
      <c r="V467" s="15"/>
      <c r="W467" s="15"/>
    </row>
    <row r="468" spans="1:23" ht="15.75" thickBot="1">
      <c r="A468" s="102" t="s">
        <v>140</v>
      </c>
      <c r="B468" s="68">
        <v>100</v>
      </c>
      <c r="C468" s="74">
        <v>7.13</v>
      </c>
      <c r="D468" s="74"/>
      <c r="E468" s="81">
        <v>2008</v>
      </c>
      <c r="F468" s="81">
        <v>451</v>
      </c>
      <c r="G468" s="59">
        <v>4.6</v>
      </c>
      <c r="H468" s="59"/>
      <c r="I468" s="59">
        <v>4</v>
      </c>
      <c r="J468" s="59"/>
      <c r="K468" s="59">
        <v>26.8</v>
      </c>
      <c r="L468" s="59">
        <v>162</v>
      </c>
      <c r="M468" s="59">
        <v>24</v>
      </c>
      <c r="N468" s="59">
        <v>9</v>
      </c>
      <c r="O468" s="59">
        <v>44</v>
      </c>
      <c r="P468" s="59">
        <v>1</v>
      </c>
      <c r="Q468" s="59">
        <v>0.08</v>
      </c>
      <c r="R468" s="59">
        <v>5</v>
      </c>
      <c r="S468" s="59">
        <v>0.02</v>
      </c>
      <c r="T468" s="59">
        <v>1.3</v>
      </c>
      <c r="U468" s="15"/>
      <c r="V468" s="15"/>
      <c r="W468" s="15"/>
    </row>
    <row r="469" spans="1:23" ht="26.25" thickBot="1">
      <c r="A469" s="80" t="s">
        <v>179</v>
      </c>
      <c r="B469" s="50">
        <v>200</v>
      </c>
      <c r="C469" s="59">
        <v>17.05</v>
      </c>
      <c r="D469" s="59"/>
      <c r="E469" s="59" t="s">
        <v>31</v>
      </c>
      <c r="F469" s="59" t="s">
        <v>31</v>
      </c>
      <c r="G469" s="52">
        <v>6</v>
      </c>
      <c r="H469" s="52">
        <v>0.2</v>
      </c>
      <c r="I469" s="52">
        <v>0.2</v>
      </c>
      <c r="J469" s="52">
        <v>8</v>
      </c>
      <c r="K469" s="52">
        <v>62</v>
      </c>
      <c r="L469" s="52">
        <v>252</v>
      </c>
      <c r="M469" s="52">
        <v>30</v>
      </c>
      <c r="N469" s="52">
        <v>196</v>
      </c>
      <c r="O469" s="52">
        <v>0</v>
      </c>
      <c r="P469" s="52">
        <v>0.08</v>
      </c>
      <c r="Q469" s="52">
        <v>2</v>
      </c>
      <c r="R469" s="52">
        <v>0</v>
      </c>
      <c r="S469" s="52">
        <v>0</v>
      </c>
      <c r="T469" s="52">
        <v>0</v>
      </c>
      <c r="U469" s="15"/>
      <c r="V469" s="15"/>
      <c r="W469" s="15"/>
    </row>
    <row r="470" spans="1:23" ht="15.75" thickBot="1">
      <c r="A470" s="94" t="s">
        <v>30</v>
      </c>
      <c r="B470" s="85" t="s">
        <v>67</v>
      </c>
      <c r="C470" s="59">
        <v>7.44</v>
      </c>
      <c r="D470" s="74"/>
      <c r="E470" s="64" t="s">
        <v>31</v>
      </c>
      <c r="F470" s="64" t="s">
        <v>31</v>
      </c>
      <c r="G470" s="52">
        <v>0.9</v>
      </c>
      <c r="H470" s="52"/>
      <c r="I470" s="52">
        <v>0.2</v>
      </c>
      <c r="J470" s="52"/>
      <c r="K470" s="52">
        <v>8.1</v>
      </c>
      <c r="L470" s="52">
        <v>43</v>
      </c>
      <c r="M470" s="52">
        <v>0.04</v>
      </c>
      <c r="N470" s="52">
        <v>60</v>
      </c>
      <c r="O470" s="52">
        <v>8</v>
      </c>
      <c r="P470" s="52">
        <v>0.2</v>
      </c>
      <c r="Q470" s="52">
        <v>34</v>
      </c>
      <c r="R470" s="50">
        <v>0.3</v>
      </c>
      <c r="S470" s="50">
        <v>13</v>
      </c>
      <c r="T470" s="52">
        <v>0.3</v>
      </c>
      <c r="U470" s="15"/>
      <c r="V470" s="15"/>
      <c r="W470" s="15"/>
    </row>
    <row r="471" spans="1:23" ht="15.75" thickBot="1">
      <c r="A471" s="69" t="s">
        <v>32</v>
      </c>
      <c r="B471" s="70"/>
      <c r="C471" s="71">
        <f>SUM(C468:C470)</f>
        <v>31.62</v>
      </c>
      <c r="D471" s="247"/>
      <c r="E471" s="89"/>
      <c r="F471" s="52"/>
      <c r="G471" s="90">
        <f aca="true" t="shared" si="43" ref="G471:T471">SUM(G468:G470)</f>
        <v>11.5</v>
      </c>
      <c r="H471" s="90">
        <f t="shared" si="43"/>
        <v>0.2</v>
      </c>
      <c r="I471" s="90">
        <f t="shared" si="43"/>
        <v>4.4</v>
      </c>
      <c r="J471" s="90">
        <f t="shared" si="43"/>
        <v>8</v>
      </c>
      <c r="K471" s="90">
        <f t="shared" si="43"/>
        <v>96.89999999999999</v>
      </c>
      <c r="L471" s="90">
        <f t="shared" si="43"/>
        <v>457</v>
      </c>
      <c r="M471" s="90">
        <f t="shared" si="43"/>
        <v>54.04</v>
      </c>
      <c r="N471" s="90">
        <f t="shared" si="43"/>
        <v>265</v>
      </c>
      <c r="O471" s="90">
        <f t="shared" si="43"/>
        <v>52</v>
      </c>
      <c r="P471" s="90">
        <f t="shared" si="43"/>
        <v>1.28</v>
      </c>
      <c r="Q471" s="90">
        <f t="shared" si="43"/>
        <v>36.08</v>
      </c>
      <c r="R471" s="90">
        <f t="shared" si="43"/>
        <v>5.3</v>
      </c>
      <c r="S471" s="90">
        <f t="shared" si="43"/>
        <v>13.02</v>
      </c>
      <c r="T471" s="90">
        <f t="shared" si="43"/>
        <v>1.6</v>
      </c>
      <c r="U471" s="15"/>
      <c r="V471" s="15"/>
      <c r="W471" s="15"/>
    </row>
    <row r="472" spans="1:23" ht="15.75" thickBot="1">
      <c r="A472" s="82" t="s">
        <v>85</v>
      </c>
      <c r="B472" s="70"/>
      <c r="C472" s="71">
        <f>C471+C466+C458</f>
        <v>105</v>
      </c>
      <c r="D472" s="71"/>
      <c r="E472" s="82"/>
      <c r="F472" s="82"/>
      <c r="G472" s="71">
        <f aca="true" t="shared" si="44" ref="G472:T472">G471+G466+G458</f>
        <v>46.82000000000001</v>
      </c>
      <c r="H472" s="71">
        <f t="shared" si="44"/>
        <v>0.2</v>
      </c>
      <c r="I472" s="71">
        <f t="shared" si="44"/>
        <v>48.96999999999999</v>
      </c>
      <c r="J472" s="71">
        <f t="shared" si="44"/>
        <v>8</v>
      </c>
      <c r="K472" s="71">
        <f t="shared" si="44"/>
        <v>284.82</v>
      </c>
      <c r="L472" s="71">
        <f t="shared" si="44"/>
        <v>1842.8000000000002</v>
      </c>
      <c r="M472" s="71">
        <f t="shared" si="44"/>
        <v>55.033</v>
      </c>
      <c r="N472" s="71">
        <f t="shared" si="44"/>
        <v>295</v>
      </c>
      <c r="O472" s="71">
        <f t="shared" si="44"/>
        <v>60.8</v>
      </c>
      <c r="P472" s="71">
        <f t="shared" si="44"/>
        <v>11.589999999999998</v>
      </c>
      <c r="Q472" s="71">
        <f t="shared" si="44"/>
        <v>337.78</v>
      </c>
      <c r="R472" s="71">
        <f t="shared" si="44"/>
        <v>457.63</v>
      </c>
      <c r="S472" s="71">
        <f t="shared" si="44"/>
        <v>221.92000000000002</v>
      </c>
      <c r="T472" s="71">
        <f t="shared" si="44"/>
        <v>13.26</v>
      </c>
      <c r="U472" s="15"/>
      <c r="V472" s="16">
        <f>C22+C66+C104+C146+C173+C213+C253+C295+C333+C375+C417+C458</f>
        <v>278.19</v>
      </c>
      <c r="W472" s="15"/>
    </row>
    <row r="473" spans="1:23" ht="26.25" thickBot="1">
      <c r="A473" s="82" t="s">
        <v>89</v>
      </c>
      <c r="B473" s="108"/>
      <c r="C473" s="109"/>
      <c r="D473" s="109"/>
      <c r="E473" s="110"/>
      <c r="F473" s="110"/>
      <c r="G473" s="234">
        <v>1.1</v>
      </c>
      <c r="H473" s="232"/>
      <c r="I473" s="234">
        <v>1.1</v>
      </c>
      <c r="J473" s="111"/>
      <c r="K473" s="112">
        <v>4</v>
      </c>
      <c r="L473" s="110"/>
      <c r="M473" s="110"/>
      <c r="N473" s="110"/>
      <c r="O473" s="110"/>
      <c r="P473" s="110"/>
      <c r="Q473" s="110"/>
      <c r="R473" s="110"/>
      <c r="S473" s="110"/>
      <c r="T473" s="110"/>
      <c r="U473" s="15"/>
      <c r="V473" s="15"/>
      <c r="W473" s="15"/>
    </row>
    <row r="474" spans="1:23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  <c r="W474" s="15"/>
    </row>
    <row r="475" spans="1:23" ht="15">
      <c r="A475" s="43" t="s">
        <v>162</v>
      </c>
      <c r="B475" s="15"/>
      <c r="C475" s="16" t="e">
        <f>C472+C431+C389+C348+C309+C267+C226+C187+#REF!+C118+C80+C35</f>
        <v>#REF!</v>
      </c>
      <c r="D475" s="16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  <c r="W475" s="15"/>
    </row>
    <row r="476" spans="1:23" ht="15">
      <c r="A476" s="43"/>
      <c r="B476" s="15"/>
      <c r="C476" s="17" t="e">
        <f>C475/12</f>
        <v>#REF!</v>
      </c>
      <c r="D476" s="17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  <c r="W476" s="15"/>
    </row>
    <row r="477" spans="1:23" ht="15">
      <c r="A477" s="43" t="s">
        <v>161</v>
      </c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  <c r="W477" s="15"/>
    </row>
    <row r="478" spans="1:23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  <c r="W478" s="15"/>
    </row>
    <row r="479" spans="1:23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  <c r="W479" s="15"/>
    </row>
    <row r="480" spans="1:23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  <c r="W480" s="15"/>
    </row>
    <row r="481" spans="1:23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  <c r="W481" s="15"/>
    </row>
    <row r="482" spans="1:23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  <c r="W482" s="15"/>
    </row>
    <row r="483" spans="1:23" ht="15">
      <c r="A483" s="15"/>
      <c r="B483" s="15"/>
      <c r="C483" s="15"/>
      <c r="D483" s="15"/>
      <c r="E483" s="15"/>
      <c r="F483" s="15"/>
      <c r="G483" s="15"/>
      <c r="H483" s="15"/>
      <c r="I483" s="15"/>
      <c r="J483" s="15">
        <v>2</v>
      </c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  <c r="W483" s="15"/>
    </row>
    <row r="484" spans="1:23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  <c r="W484" s="15"/>
    </row>
    <row r="485" spans="1:23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  <c r="W485" s="15"/>
    </row>
    <row r="486" spans="1:23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  <c r="W486" s="15"/>
    </row>
    <row r="487" spans="1:23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  <c r="W487" s="15"/>
    </row>
    <row r="488" spans="1:23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  <c r="W488" s="15"/>
    </row>
    <row r="489" spans="1:23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  <c r="W489" s="15"/>
    </row>
    <row r="490" spans="1:23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  <c r="W490" s="15"/>
    </row>
    <row r="491" spans="1:23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  <c r="W491" s="15"/>
    </row>
    <row r="492" spans="1:23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  <c r="W492" s="15"/>
    </row>
    <row r="493" spans="1:23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  <c r="W493" s="15"/>
    </row>
    <row r="494" spans="1:23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  <c r="W494" s="15"/>
    </row>
    <row r="495" spans="1:23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  <c r="W495" s="15"/>
    </row>
    <row r="496" spans="1:23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  <c r="W496" s="15"/>
    </row>
    <row r="497" spans="1:23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  <c r="W497" s="15"/>
    </row>
    <row r="498" spans="1:23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  <c r="W498" s="15"/>
    </row>
    <row r="499" spans="1:23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  <c r="W499" s="15"/>
    </row>
    <row r="500" spans="1:23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  <c r="W500" s="15"/>
    </row>
    <row r="501" spans="1:23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  <c r="W501" s="15"/>
    </row>
    <row r="502" spans="1:23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  <c r="W502" s="15"/>
    </row>
    <row r="503" spans="1:23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  <c r="W503" s="15"/>
    </row>
    <row r="504" spans="1:23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  <c r="W504" s="15"/>
    </row>
    <row r="505" spans="1:23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  <c r="W505" s="15"/>
    </row>
    <row r="506" spans="1:23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  <c r="W506" s="15"/>
    </row>
    <row r="507" spans="1:23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  <c r="W507" s="15"/>
    </row>
    <row r="508" spans="1:23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  <c r="W508" s="15"/>
    </row>
    <row r="509" spans="1:23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  <c r="W509" s="15"/>
    </row>
    <row r="510" spans="1:23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  <c r="W510" s="15"/>
    </row>
    <row r="511" spans="1:23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  <c r="W511" s="15"/>
    </row>
    <row r="512" spans="1:23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  <c r="W512" s="15"/>
    </row>
    <row r="513" spans="1:23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  <c r="W513" s="15"/>
    </row>
    <row r="514" spans="1:23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  <c r="W514" s="15"/>
    </row>
    <row r="515" spans="1:23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  <c r="W515" s="15"/>
    </row>
    <row r="516" spans="1:23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  <c r="W516" s="15"/>
    </row>
    <row r="517" spans="1:23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  <c r="W517" s="15"/>
    </row>
    <row r="518" spans="1:23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  <c r="W518" s="15"/>
    </row>
    <row r="519" spans="1:23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  <c r="W519" s="15"/>
    </row>
    <row r="520" spans="1:23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  <c r="W520" s="15"/>
    </row>
    <row r="521" spans="1:23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  <c r="W521" s="15"/>
    </row>
    <row r="522" spans="1:23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  <c r="W522" s="15"/>
    </row>
    <row r="523" spans="1:23" ht="15">
      <c r="A523" s="15"/>
      <c r="B523" s="15"/>
      <c r="C523" s="15"/>
      <c r="D523" s="15"/>
      <c r="E523" s="15"/>
      <c r="F523" s="15"/>
      <c r="G523" s="15"/>
      <c r="H523" s="15"/>
      <c r="I523" s="15"/>
      <c r="J523" s="15"/>
      <c r="K523" s="15"/>
      <c r="L523" s="15"/>
      <c r="M523" s="15"/>
      <c r="N523" s="15"/>
      <c r="O523" s="15"/>
      <c r="P523" s="15"/>
      <c r="Q523" s="15"/>
      <c r="R523" s="15"/>
      <c r="S523" s="15"/>
      <c r="T523" s="15"/>
      <c r="U523" s="15"/>
      <c r="V523" s="15"/>
      <c r="W523" s="15"/>
    </row>
    <row r="524" spans="1:23" ht="15">
      <c r="A524" s="15"/>
      <c r="B524" s="15"/>
      <c r="C524" s="15"/>
      <c r="D524" s="15"/>
      <c r="E524" s="15"/>
      <c r="F524" s="15"/>
      <c r="G524" s="15"/>
      <c r="H524" s="15"/>
      <c r="I524" s="15"/>
      <c r="J524" s="15"/>
      <c r="K524" s="15"/>
      <c r="L524" s="15"/>
      <c r="M524" s="15"/>
      <c r="N524" s="15"/>
      <c r="O524" s="15"/>
      <c r="P524" s="15"/>
      <c r="Q524" s="15"/>
      <c r="R524" s="15"/>
      <c r="S524" s="15"/>
      <c r="T524" s="15"/>
      <c r="U524" s="15"/>
      <c r="V524" s="15"/>
      <c r="W524" s="15"/>
    </row>
    <row r="525" spans="1:23" ht="15">
      <c r="A525" s="15"/>
      <c r="B525" s="15"/>
      <c r="C525" s="15"/>
      <c r="D525" s="15"/>
      <c r="E525" s="15"/>
      <c r="F525" s="15"/>
      <c r="G525" s="15"/>
      <c r="H525" s="15"/>
      <c r="I525" s="15"/>
      <c r="J525" s="15"/>
      <c r="K525" s="15"/>
      <c r="L525" s="15"/>
      <c r="M525" s="15"/>
      <c r="N525" s="15"/>
      <c r="O525" s="15"/>
      <c r="P525" s="15"/>
      <c r="Q525" s="15"/>
      <c r="R525" s="15"/>
      <c r="S525" s="15"/>
      <c r="T525" s="15"/>
      <c r="U525" s="15"/>
      <c r="V525" s="15"/>
      <c r="W525" s="15"/>
    </row>
    <row r="526" spans="1:23" ht="15">
      <c r="A526" s="15"/>
      <c r="B526" s="15"/>
      <c r="C526" s="15"/>
      <c r="D526" s="15"/>
      <c r="E526" s="15"/>
      <c r="F526" s="15"/>
      <c r="G526" s="15"/>
      <c r="H526" s="15"/>
      <c r="I526" s="15"/>
      <c r="J526" s="15"/>
      <c r="K526" s="15"/>
      <c r="L526" s="15"/>
      <c r="M526" s="15"/>
      <c r="N526" s="15"/>
      <c r="O526" s="15"/>
      <c r="P526" s="15"/>
      <c r="Q526" s="15"/>
      <c r="R526" s="15"/>
      <c r="S526" s="15"/>
      <c r="T526" s="15"/>
      <c r="U526" s="15"/>
      <c r="V526" s="15"/>
      <c r="W526" s="15"/>
    </row>
    <row r="527" spans="1:23" ht="15">
      <c r="A527" s="15"/>
      <c r="B527" s="15"/>
      <c r="C527" s="15"/>
      <c r="D527" s="15"/>
      <c r="E527" s="15"/>
      <c r="F527" s="15"/>
      <c r="G527" s="15"/>
      <c r="H527" s="15"/>
      <c r="I527" s="15"/>
      <c r="J527" s="15"/>
      <c r="K527" s="15"/>
      <c r="L527" s="15"/>
      <c r="M527" s="15"/>
      <c r="N527" s="15"/>
      <c r="O527" s="15"/>
      <c r="P527" s="15"/>
      <c r="Q527" s="15"/>
      <c r="R527" s="15"/>
      <c r="S527" s="15"/>
      <c r="T527" s="15"/>
      <c r="U527" s="15"/>
      <c r="V527" s="15"/>
      <c r="W527" s="15"/>
    </row>
    <row r="528" spans="1:23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  <c r="W528" s="15"/>
    </row>
    <row r="529" spans="1:23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  <c r="W529" s="15"/>
    </row>
    <row r="530" spans="1:23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  <c r="W530" s="15"/>
    </row>
    <row r="531" spans="1:23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  <c r="W531" s="15"/>
    </row>
    <row r="532" spans="1:23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  <c r="W532" s="15"/>
    </row>
    <row r="533" spans="1:23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  <c r="W533" s="15"/>
    </row>
    <row r="534" spans="1:23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  <c r="W534" s="15"/>
    </row>
    <row r="535" spans="1:23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  <c r="W535" s="15"/>
    </row>
    <row r="536" spans="1:23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  <c r="W536" s="15"/>
    </row>
    <row r="537" spans="1:23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  <c r="W537" s="15"/>
    </row>
    <row r="538" spans="1:23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  <c r="W538" s="15"/>
    </row>
    <row r="539" spans="1:23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  <c r="W539" s="15"/>
    </row>
    <row r="540" spans="1:23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  <c r="W540" s="15"/>
    </row>
    <row r="541" spans="1:23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  <c r="W541" s="15"/>
    </row>
    <row r="542" spans="1:23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  <c r="W542" s="15"/>
    </row>
    <row r="543" spans="1:23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  <c r="W543" s="15"/>
    </row>
    <row r="544" spans="1:23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  <c r="W544" s="15"/>
    </row>
    <row r="545" spans="1:23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  <c r="W545" s="15"/>
    </row>
    <row r="546" spans="1:23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  <c r="W546" s="15"/>
    </row>
    <row r="547" spans="1:23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  <c r="W547" s="15"/>
    </row>
    <row r="548" spans="1:23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  <c r="W548" s="15"/>
    </row>
    <row r="549" spans="1:23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  <c r="W549" s="15"/>
    </row>
    <row r="550" spans="1:23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  <c r="W550" s="15"/>
    </row>
    <row r="551" spans="1:23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  <c r="W551" s="15"/>
    </row>
    <row r="552" spans="1:23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  <c r="W552" s="15"/>
    </row>
    <row r="553" spans="1:23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  <c r="W553" s="15"/>
    </row>
    <row r="554" spans="1:23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  <c r="W554" s="15"/>
    </row>
    <row r="555" spans="1:23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  <c r="W555" s="15"/>
    </row>
    <row r="556" spans="1:23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  <c r="W556" s="15"/>
    </row>
    <row r="557" spans="1:23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  <c r="W557" s="15"/>
    </row>
    <row r="558" spans="1:23" ht="15">
      <c r="A558" s="15"/>
      <c r="B558" s="15"/>
      <c r="C558" s="15"/>
      <c r="D558" s="15"/>
      <c r="E558" s="15"/>
      <c r="F558" s="15"/>
      <c r="G558" s="15"/>
      <c r="H558" s="15"/>
      <c r="I558" s="15"/>
      <c r="J558" s="15"/>
      <c r="K558" s="15"/>
      <c r="L558" s="15"/>
      <c r="M558" s="15"/>
      <c r="N558" s="15"/>
      <c r="O558" s="15"/>
      <c r="P558" s="15"/>
      <c r="Q558" s="15"/>
      <c r="R558" s="15"/>
      <c r="S558" s="15"/>
      <c r="T558" s="15"/>
      <c r="U558" s="15"/>
      <c r="V558" s="15"/>
      <c r="W558" s="15"/>
    </row>
    <row r="559" spans="1:23" ht="15">
      <c r="A559" s="15"/>
      <c r="B559" s="15"/>
      <c r="C559" s="15"/>
      <c r="D559" s="15"/>
      <c r="E559" s="15"/>
      <c r="F559" s="15"/>
      <c r="G559" s="15"/>
      <c r="H559" s="15"/>
      <c r="I559" s="15"/>
      <c r="J559" s="15"/>
      <c r="K559" s="15"/>
      <c r="L559" s="15"/>
      <c r="M559" s="15"/>
      <c r="N559" s="15"/>
      <c r="O559" s="15"/>
      <c r="P559" s="15"/>
      <c r="Q559" s="15"/>
      <c r="R559" s="15"/>
      <c r="S559" s="15"/>
      <c r="T559" s="15"/>
      <c r="U559" s="15"/>
      <c r="V559" s="15"/>
      <c r="W559" s="15"/>
    </row>
    <row r="560" spans="1:23" ht="15">
      <c r="A560" s="15"/>
      <c r="B560" s="15"/>
      <c r="C560" s="15"/>
      <c r="D560" s="15"/>
      <c r="E560" s="15"/>
      <c r="F560" s="15"/>
      <c r="G560" s="15"/>
      <c r="H560" s="15"/>
      <c r="I560" s="15"/>
      <c r="J560" s="15"/>
      <c r="K560" s="15"/>
      <c r="L560" s="15"/>
      <c r="M560" s="15"/>
      <c r="N560" s="15"/>
      <c r="O560" s="15"/>
      <c r="P560" s="15"/>
      <c r="Q560" s="15"/>
      <c r="R560" s="15"/>
      <c r="S560" s="15"/>
      <c r="T560" s="15"/>
      <c r="U560" s="15"/>
      <c r="V560" s="15"/>
      <c r="W560" s="15"/>
    </row>
    <row r="561" spans="1:23" ht="15">
      <c r="A561" s="15"/>
      <c r="B561" s="15"/>
      <c r="C561" s="15"/>
      <c r="D561" s="15"/>
      <c r="E561" s="15"/>
      <c r="F561" s="15"/>
      <c r="G561" s="15"/>
      <c r="H561" s="15"/>
      <c r="I561" s="15"/>
      <c r="J561" s="15"/>
      <c r="K561" s="15"/>
      <c r="L561" s="15"/>
      <c r="M561" s="15"/>
      <c r="N561" s="15"/>
      <c r="O561" s="15"/>
      <c r="P561" s="15"/>
      <c r="Q561" s="15"/>
      <c r="R561" s="15"/>
      <c r="S561" s="15"/>
      <c r="T561" s="15"/>
      <c r="U561" s="15"/>
      <c r="V561" s="15"/>
      <c r="W561" s="15"/>
    </row>
    <row r="562" spans="1:23" ht="15">
      <c r="A562" s="15"/>
      <c r="B562" s="15"/>
      <c r="C562" s="15"/>
      <c r="D562" s="15"/>
      <c r="E562" s="15"/>
      <c r="F562" s="15"/>
      <c r="G562" s="15"/>
      <c r="H562" s="15"/>
      <c r="I562" s="15"/>
      <c r="J562" s="15"/>
      <c r="K562" s="15"/>
      <c r="L562" s="15"/>
      <c r="M562" s="15"/>
      <c r="N562" s="15"/>
      <c r="O562" s="15"/>
      <c r="P562" s="15"/>
      <c r="Q562" s="15"/>
      <c r="R562" s="15"/>
      <c r="S562" s="15"/>
      <c r="T562" s="15"/>
      <c r="U562" s="15"/>
      <c r="V562" s="15"/>
      <c r="W562" s="15"/>
    </row>
    <row r="563" spans="1:23" ht="15">
      <c r="A563" s="15"/>
      <c r="B563" s="15"/>
      <c r="C563" s="15"/>
      <c r="D563" s="15"/>
      <c r="E563" s="15"/>
      <c r="F563" s="15"/>
      <c r="G563" s="15"/>
      <c r="H563" s="15"/>
      <c r="I563" s="15"/>
      <c r="J563" s="15"/>
      <c r="K563" s="15"/>
      <c r="L563" s="15"/>
      <c r="M563" s="15"/>
      <c r="N563" s="15"/>
      <c r="O563" s="15"/>
      <c r="P563" s="15"/>
      <c r="Q563" s="15"/>
      <c r="R563" s="15"/>
      <c r="S563" s="15"/>
      <c r="T563" s="15"/>
      <c r="U563" s="15"/>
      <c r="V563" s="15"/>
      <c r="W563" s="15"/>
    </row>
    <row r="564" spans="1:23" ht="15">
      <c r="A564" s="15"/>
      <c r="B564" s="15"/>
      <c r="C564" s="15"/>
      <c r="D564" s="15"/>
      <c r="E564" s="15"/>
      <c r="F564" s="15"/>
      <c r="G564" s="15"/>
      <c r="H564" s="15"/>
      <c r="I564" s="15"/>
      <c r="J564" s="15"/>
      <c r="K564" s="15"/>
      <c r="L564" s="15"/>
      <c r="M564" s="15"/>
      <c r="N564" s="15"/>
      <c r="O564" s="15"/>
      <c r="P564" s="15"/>
      <c r="Q564" s="15"/>
      <c r="R564" s="15"/>
      <c r="S564" s="15"/>
      <c r="T564" s="15"/>
      <c r="U564" s="15"/>
      <c r="V564" s="15"/>
      <c r="W564" s="15"/>
    </row>
    <row r="565" spans="1:23" ht="15">
      <c r="A565" s="15"/>
      <c r="B565" s="15"/>
      <c r="C565" s="15"/>
      <c r="D565" s="15"/>
      <c r="E565" s="15"/>
      <c r="F565" s="15"/>
      <c r="G565" s="15"/>
      <c r="H565" s="15"/>
      <c r="I565" s="15"/>
      <c r="J565" s="15"/>
      <c r="K565" s="15"/>
      <c r="L565" s="15"/>
      <c r="M565" s="15"/>
      <c r="N565" s="15"/>
      <c r="O565" s="15"/>
      <c r="P565" s="15"/>
      <c r="Q565" s="15"/>
      <c r="R565" s="15"/>
      <c r="S565" s="15"/>
      <c r="T565" s="15"/>
      <c r="U565" s="15"/>
      <c r="V565" s="15"/>
      <c r="W565" s="15"/>
    </row>
    <row r="566" spans="1:23" ht="15">
      <c r="A566" s="15"/>
      <c r="B566" s="15"/>
      <c r="C566" s="15"/>
      <c r="D566" s="15"/>
      <c r="E566" s="15"/>
      <c r="F566" s="15"/>
      <c r="G566" s="15"/>
      <c r="H566" s="15"/>
      <c r="I566" s="15"/>
      <c r="J566" s="15"/>
      <c r="K566" s="15"/>
      <c r="L566" s="15"/>
      <c r="M566" s="15"/>
      <c r="N566" s="15"/>
      <c r="O566" s="15"/>
      <c r="P566" s="15"/>
      <c r="Q566" s="15"/>
      <c r="R566" s="15"/>
      <c r="S566" s="15"/>
      <c r="T566" s="15"/>
      <c r="U566" s="15"/>
      <c r="V566" s="15"/>
      <c r="W566" s="15"/>
    </row>
    <row r="567" spans="1:23" ht="15">
      <c r="A567" s="15"/>
      <c r="B567" s="15"/>
      <c r="C567" s="15"/>
      <c r="D567" s="15"/>
      <c r="E567" s="15"/>
      <c r="F567" s="15"/>
      <c r="G567" s="15"/>
      <c r="H567" s="15"/>
      <c r="I567" s="15"/>
      <c r="J567" s="15"/>
      <c r="K567" s="15"/>
      <c r="L567" s="15"/>
      <c r="M567" s="15"/>
      <c r="N567" s="15"/>
      <c r="O567" s="15"/>
      <c r="P567" s="15"/>
      <c r="Q567" s="15"/>
      <c r="R567" s="15"/>
      <c r="S567" s="15"/>
      <c r="T567" s="15"/>
      <c r="U567" s="15"/>
      <c r="V567" s="15"/>
      <c r="W567" s="15"/>
    </row>
    <row r="568" spans="1:23" ht="15">
      <c r="A568" s="15"/>
      <c r="B568" s="15"/>
      <c r="C568" s="15"/>
      <c r="D568" s="15"/>
      <c r="E568" s="15"/>
      <c r="F568" s="15"/>
      <c r="G568" s="15"/>
      <c r="H568" s="15"/>
      <c r="I568" s="15"/>
      <c r="J568" s="15"/>
      <c r="K568" s="15"/>
      <c r="L568" s="15"/>
      <c r="M568" s="15"/>
      <c r="N568" s="15"/>
      <c r="O568" s="15"/>
      <c r="P568" s="15"/>
      <c r="Q568" s="15"/>
      <c r="R568" s="15"/>
      <c r="S568" s="15"/>
      <c r="T568" s="15"/>
      <c r="U568" s="15"/>
      <c r="V568" s="15"/>
      <c r="W568" s="15"/>
    </row>
    <row r="569" spans="1:23" ht="15">
      <c r="A569" s="15"/>
      <c r="B569" s="15"/>
      <c r="C569" s="15"/>
      <c r="D569" s="15"/>
      <c r="E569" s="15"/>
      <c r="F569" s="15"/>
      <c r="G569" s="15"/>
      <c r="H569" s="15"/>
      <c r="I569" s="15"/>
      <c r="J569" s="15"/>
      <c r="K569" s="15"/>
      <c r="L569" s="15"/>
      <c r="M569" s="15"/>
      <c r="N569" s="15"/>
      <c r="O569" s="15"/>
      <c r="P569" s="15"/>
      <c r="Q569" s="15"/>
      <c r="R569" s="15"/>
      <c r="S569" s="15"/>
      <c r="T569" s="15"/>
      <c r="U569" s="15"/>
      <c r="V569" s="15"/>
      <c r="W569" s="15"/>
    </row>
    <row r="570" spans="1:23" ht="15">
      <c r="A570" s="15"/>
      <c r="B570" s="15"/>
      <c r="C570" s="15"/>
      <c r="D570" s="15"/>
      <c r="E570" s="15"/>
      <c r="F570" s="15"/>
      <c r="G570" s="15"/>
      <c r="H570" s="15"/>
      <c r="I570" s="15"/>
      <c r="J570" s="15"/>
      <c r="K570" s="15"/>
      <c r="L570" s="15"/>
      <c r="M570" s="15"/>
      <c r="N570" s="15"/>
      <c r="O570" s="15"/>
      <c r="P570" s="15"/>
      <c r="Q570" s="15"/>
      <c r="R570" s="15"/>
      <c r="S570" s="15"/>
      <c r="T570" s="15"/>
      <c r="U570" s="15"/>
      <c r="V570" s="15"/>
      <c r="W570" s="15"/>
    </row>
    <row r="571" spans="1:23" ht="15">
      <c r="A571" s="15"/>
      <c r="B571" s="15"/>
      <c r="C571" s="15"/>
      <c r="D571" s="15"/>
      <c r="E571" s="15"/>
      <c r="F571" s="15"/>
      <c r="G571" s="15"/>
      <c r="H571" s="15"/>
      <c r="I571" s="15"/>
      <c r="J571" s="15"/>
      <c r="K571" s="15"/>
      <c r="L571" s="15"/>
      <c r="M571" s="15"/>
      <c r="N571" s="15"/>
      <c r="O571" s="15"/>
      <c r="P571" s="15"/>
      <c r="Q571" s="15"/>
      <c r="R571" s="15"/>
      <c r="S571" s="15"/>
      <c r="T571" s="15"/>
      <c r="U571" s="15"/>
      <c r="V571" s="15"/>
      <c r="W571" s="15"/>
    </row>
    <row r="572" spans="1:23" ht="15">
      <c r="A572" s="15"/>
      <c r="B572" s="15"/>
      <c r="C572" s="15"/>
      <c r="D572" s="15"/>
      <c r="E572" s="15"/>
      <c r="F572" s="15"/>
      <c r="G572" s="15"/>
      <c r="H572" s="15"/>
      <c r="I572" s="15"/>
      <c r="J572" s="15"/>
      <c r="K572" s="15"/>
      <c r="L572" s="15"/>
      <c r="M572" s="15"/>
      <c r="N572" s="15"/>
      <c r="O572" s="15"/>
      <c r="P572" s="15"/>
      <c r="Q572" s="15"/>
      <c r="R572" s="15"/>
      <c r="S572" s="15"/>
      <c r="T572" s="15"/>
      <c r="U572" s="15"/>
      <c r="V572" s="15"/>
      <c r="W572" s="15"/>
    </row>
    <row r="573" spans="1:23" ht="15">
      <c r="A573" s="15"/>
      <c r="B573" s="15"/>
      <c r="C573" s="15"/>
      <c r="D573" s="15"/>
      <c r="E573" s="15"/>
      <c r="F573" s="15"/>
      <c r="G573" s="15"/>
      <c r="H573" s="15"/>
      <c r="I573" s="15"/>
      <c r="J573" s="15"/>
      <c r="K573" s="15"/>
      <c r="L573" s="15"/>
      <c r="M573" s="15"/>
      <c r="N573" s="15"/>
      <c r="O573" s="15"/>
      <c r="P573" s="15"/>
      <c r="Q573" s="15"/>
      <c r="R573" s="15"/>
      <c r="S573" s="15"/>
      <c r="T573" s="15"/>
      <c r="U573" s="15"/>
      <c r="V573" s="15"/>
      <c r="W573" s="15"/>
    </row>
    <row r="574" spans="1:23" ht="15">
      <c r="A574" s="15"/>
      <c r="B574" s="15"/>
      <c r="C574" s="15"/>
      <c r="D574" s="15"/>
      <c r="E574" s="15"/>
      <c r="F574" s="15"/>
      <c r="G574" s="15"/>
      <c r="H574" s="15"/>
      <c r="I574" s="15"/>
      <c r="J574" s="15"/>
      <c r="K574" s="15"/>
      <c r="L574" s="15"/>
      <c r="M574" s="15"/>
      <c r="N574" s="15"/>
      <c r="O574" s="15"/>
      <c r="P574" s="15"/>
      <c r="Q574" s="15"/>
      <c r="R574" s="15"/>
      <c r="S574" s="15"/>
      <c r="T574" s="15"/>
      <c r="U574" s="15"/>
      <c r="V574" s="15"/>
      <c r="W574" s="15"/>
    </row>
    <row r="575" spans="1:23" ht="15">
      <c r="A575" s="15"/>
      <c r="B575" s="15"/>
      <c r="C575" s="15"/>
      <c r="D575" s="15"/>
      <c r="E575" s="15"/>
      <c r="F575" s="15"/>
      <c r="G575" s="15"/>
      <c r="H575" s="15"/>
      <c r="I575" s="15"/>
      <c r="J575" s="15"/>
      <c r="K575" s="15"/>
      <c r="L575" s="15"/>
      <c r="M575" s="15"/>
      <c r="N575" s="15"/>
      <c r="O575" s="15"/>
      <c r="P575" s="15"/>
      <c r="Q575" s="15"/>
      <c r="R575" s="15"/>
      <c r="S575" s="15"/>
      <c r="T575" s="15"/>
      <c r="U575" s="15"/>
      <c r="V575" s="15"/>
      <c r="W575" s="15"/>
    </row>
    <row r="576" spans="1:23" ht="15">
      <c r="A576" s="15"/>
      <c r="B576" s="15"/>
      <c r="C576" s="15"/>
      <c r="D576" s="15"/>
      <c r="E576" s="15"/>
      <c r="F576" s="15"/>
      <c r="G576" s="15"/>
      <c r="H576" s="15"/>
      <c r="I576" s="15"/>
      <c r="J576" s="15"/>
      <c r="K576" s="15"/>
      <c r="L576" s="15"/>
      <c r="M576" s="15"/>
      <c r="N576" s="15"/>
      <c r="O576" s="15"/>
      <c r="P576" s="15"/>
      <c r="Q576" s="15"/>
      <c r="R576" s="15"/>
      <c r="S576" s="15"/>
      <c r="T576" s="15"/>
      <c r="U576" s="15"/>
      <c r="V576" s="15"/>
      <c r="W576" s="15"/>
    </row>
    <row r="577" spans="1:23" ht="15">
      <c r="A577" s="15"/>
      <c r="B577" s="15"/>
      <c r="C577" s="15"/>
      <c r="D577" s="15"/>
      <c r="E577" s="15"/>
      <c r="F577" s="15"/>
      <c r="G577" s="15"/>
      <c r="H577" s="15"/>
      <c r="I577" s="15"/>
      <c r="J577" s="15"/>
      <c r="K577" s="15"/>
      <c r="L577" s="15"/>
      <c r="M577" s="15"/>
      <c r="N577" s="15"/>
      <c r="O577" s="15"/>
      <c r="P577" s="15"/>
      <c r="Q577" s="15"/>
      <c r="R577" s="15"/>
      <c r="S577" s="15"/>
      <c r="T577" s="15"/>
      <c r="U577" s="15"/>
      <c r="V577" s="15"/>
      <c r="W577" s="15"/>
    </row>
    <row r="578" spans="1:23" ht="15">
      <c r="A578" s="15"/>
      <c r="B578" s="15"/>
      <c r="C578" s="15"/>
      <c r="D578" s="15"/>
      <c r="E578" s="15"/>
      <c r="F578" s="15"/>
      <c r="G578" s="15"/>
      <c r="H578" s="15"/>
      <c r="I578" s="15"/>
      <c r="J578" s="15"/>
      <c r="K578" s="15"/>
      <c r="L578" s="15"/>
      <c r="M578" s="15"/>
      <c r="N578" s="15"/>
      <c r="O578" s="15"/>
      <c r="P578" s="15"/>
      <c r="Q578" s="15"/>
      <c r="R578" s="15"/>
      <c r="S578" s="15"/>
      <c r="T578" s="15"/>
      <c r="U578" s="15"/>
      <c r="V578" s="15"/>
      <c r="W578" s="15"/>
    </row>
    <row r="579" spans="1:23" ht="15">
      <c r="A579" s="15"/>
      <c r="B579" s="15"/>
      <c r="C579" s="15"/>
      <c r="D579" s="15"/>
      <c r="E579" s="15"/>
      <c r="F579" s="15"/>
      <c r="G579" s="15"/>
      <c r="H579" s="15"/>
      <c r="I579" s="15"/>
      <c r="J579" s="15"/>
      <c r="K579" s="15"/>
      <c r="L579" s="15"/>
      <c r="M579" s="15"/>
      <c r="N579" s="15"/>
      <c r="O579" s="15"/>
      <c r="P579" s="15"/>
      <c r="Q579" s="15"/>
      <c r="R579" s="15"/>
      <c r="S579" s="15"/>
      <c r="T579" s="15"/>
      <c r="U579" s="15"/>
      <c r="V579" s="15"/>
      <c r="W579" s="15"/>
    </row>
    <row r="580" spans="1:23" ht="15">
      <c r="A580" s="15"/>
      <c r="B580" s="15"/>
      <c r="C580" s="15"/>
      <c r="D580" s="15"/>
      <c r="E580" s="15"/>
      <c r="F580" s="15"/>
      <c r="G580" s="15"/>
      <c r="H580" s="15"/>
      <c r="I580" s="15"/>
      <c r="J580" s="15"/>
      <c r="K580" s="15"/>
      <c r="L580" s="15"/>
      <c r="M580" s="15"/>
      <c r="N580" s="15"/>
      <c r="O580" s="15"/>
      <c r="P580" s="15"/>
      <c r="Q580" s="15"/>
      <c r="R580" s="15"/>
      <c r="S580" s="15"/>
      <c r="T580" s="15"/>
      <c r="U580" s="15"/>
      <c r="V580" s="15"/>
      <c r="W580" s="15"/>
    </row>
    <row r="581" spans="1:23" ht="15">
      <c r="A581" s="15"/>
      <c r="B581" s="15"/>
      <c r="C581" s="15"/>
      <c r="D581" s="15"/>
      <c r="E581" s="15"/>
      <c r="F581" s="15"/>
      <c r="G581" s="15"/>
      <c r="H581" s="15"/>
      <c r="I581" s="15"/>
      <c r="J581" s="15"/>
      <c r="K581" s="15"/>
      <c r="L581" s="15"/>
      <c r="M581" s="15"/>
      <c r="N581" s="15"/>
      <c r="O581" s="15"/>
      <c r="P581" s="15"/>
      <c r="Q581" s="15"/>
      <c r="R581" s="15"/>
      <c r="S581" s="15"/>
      <c r="T581" s="15"/>
      <c r="U581" s="15"/>
      <c r="V581" s="15"/>
      <c r="W581" s="15"/>
    </row>
  </sheetData>
  <sheetProtection/>
  <mergeCells count="389">
    <mergeCell ref="M11:P11"/>
    <mergeCell ref="Q11:T11"/>
    <mergeCell ref="B12:B15"/>
    <mergeCell ref="J12:J15"/>
    <mergeCell ref="K12:K15"/>
    <mergeCell ref="M12:M14"/>
    <mergeCell ref="N12:N14"/>
    <mergeCell ref="E10:E15"/>
    <mergeCell ref="A10:A15"/>
    <mergeCell ref="A1:T1"/>
    <mergeCell ref="A2:B2"/>
    <mergeCell ref="M2:S2"/>
    <mergeCell ref="M4:S4"/>
    <mergeCell ref="A6:T6"/>
    <mergeCell ref="A8:T8"/>
    <mergeCell ref="M10:P10"/>
    <mergeCell ref="I10:J11"/>
    <mergeCell ref="L10:L15"/>
    <mergeCell ref="Q10:T10"/>
    <mergeCell ref="C11:C15"/>
    <mergeCell ref="O12:O14"/>
    <mergeCell ref="P12:P14"/>
    <mergeCell ref="Q12:Q14"/>
    <mergeCell ref="R12:R14"/>
    <mergeCell ref="S12:S14"/>
    <mergeCell ref="T12:T14"/>
    <mergeCell ref="F10:F15"/>
    <mergeCell ref="G10:H11"/>
    <mergeCell ref="A16:T16"/>
    <mergeCell ref="A17:T17"/>
    <mergeCell ref="A23:T23"/>
    <mergeCell ref="A30:T30"/>
    <mergeCell ref="A45:B45"/>
    <mergeCell ref="M45:S45"/>
    <mergeCell ref="Q53:T53"/>
    <mergeCell ref="C54:C58"/>
    <mergeCell ref="M54:P54"/>
    <mergeCell ref="Q54:T54"/>
    <mergeCell ref="B55:B58"/>
    <mergeCell ref="J55:J58"/>
    <mergeCell ref="K55:K58"/>
    <mergeCell ref="M55:M57"/>
    <mergeCell ref="N55:N57"/>
    <mergeCell ref="O55:O57"/>
    <mergeCell ref="M47:S47"/>
    <mergeCell ref="A49:T49"/>
    <mergeCell ref="A51:T51"/>
    <mergeCell ref="A53:A58"/>
    <mergeCell ref="E53:E58"/>
    <mergeCell ref="F53:F58"/>
    <mergeCell ref="G53:H54"/>
    <mergeCell ref="I53:J54"/>
    <mergeCell ref="L53:L58"/>
    <mergeCell ref="M53:P53"/>
    <mergeCell ref="P55:P57"/>
    <mergeCell ref="Q55:Q57"/>
    <mergeCell ref="R55:R57"/>
    <mergeCell ref="S55:S57"/>
    <mergeCell ref="T55:T57"/>
    <mergeCell ref="A59:T59"/>
    <mergeCell ref="A60:T60"/>
    <mergeCell ref="A67:T67"/>
    <mergeCell ref="A75:T75"/>
    <mergeCell ref="A85:B85"/>
    <mergeCell ref="M85:S85"/>
    <mergeCell ref="M87:S87"/>
    <mergeCell ref="A89:T89"/>
    <mergeCell ref="A91:T91"/>
    <mergeCell ref="A93:A98"/>
    <mergeCell ref="E93:E98"/>
    <mergeCell ref="F93:F98"/>
    <mergeCell ref="G93:H94"/>
    <mergeCell ref="I93:J94"/>
    <mergeCell ref="L93:L98"/>
    <mergeCell ref="M93:P93"/>
    <mergeCell ref="Q93:T93"/>
    <mergeCell ref="J95:J98"/>
    <mergeCell ref="K95:K98"/>
    <mergeCell ref="M95:M97"/>
    <mergeCell ref="N95:N97"/>
    <mergeCell ref="O95:O97"/>
    <mergeCell ref="P95:P97"/>
    <mergeCell ref="Q95:Q97"/>
    <mergeCell ref="R95:R97"/>
    <mergeCell ref="S95:S97"/>
    <mergeCell ref="T95:T97"/>
    <mergeCell ref="A99:T99"/>
    <mergeCell ref="A100:T100"/>
    <mergeCell ref="C94:C98"/>
    <mergeCell ref="M94:P94"/>
    <mergeCell ref="Q94:T94"/>
    <mergeCell ref="B95:B98"/>
    <mergeCell ref="A105:T105"/>
    <mergeCell ref="A113:T113"/>
    <mergeCell ref="A126:B126"/>
    <mergeCell ref="M126:S126"/>
    <mergeCell ref="M128:S128"/>
    <mergeCell ref="A130:T130"/>
    <mergeCell ref="M135:P135"/>
    <mergeCell ref="Q135:T135"/>
    <mergeCell ref="B136:B139"/>
    <mergeCell ref="J136:J139"/>
    <mergeCell ref="K136:K139"/>
    <mergeCell ref="M136:M138"/>
    <mergeCell ref="N136:N138"/>
    <mergeCell ref="O136:O138"/>
    <mergeCell ref="P136:P138"/>
    <mergeCell ref="Q136:Q138"/>
    <mergeCell ref="A132:T132"/>
    <mergeCell ref="A134:A139"/>
    <mergeCell ref="E134:E139"/>
    <mergeCell ref="F134:F139"/>
    <mergeCell ref="G134:H135"/>
    <mergeCell ref="I134:J135"/>
    <mergeCell ref="L134:L139"/>
    <mergeCell ref="M134:P134"/>
    <mergeCell ref="Q134:T134"/>
    <mergeCell ref="C135:C139"/>
    <mergeCell ref="A154:B154"/>
    <mergeCell ref="M154:S154"/>
    <mergeCell ref="M156:S156"/>
    <mergeCell ref="A158:T158"/>
    <mergeCell ref="A160:T160"/>
    <mergeCell ref="S136:S138"/>
    <mergeCell ref="T136:T138"/>
    <mergeCell ref="A140:T140"/>
    <mergeCell ref="A141:T141"/>
    <mergeCell ref="R136:R138"/>
    <mergeCell ref="N164:N166"/>
    <mergeCell ref="E162:E167"/>
    <mergeCell ref="F162:F167"/>
    <mergeCell ref="G162:H163"/>
    <mergeCell ref="I162:J163"/>
    <mergeCell ref="L162:L167"/>
    <mergeCell ref="A162:A167"/>
    <mergeCell ref="M162:P162"/>
    <mergeCell ref="Q162:T162"/>
    <mergeCell ref="C163:C167"/>
    <mergeCell ref="M163:P163"/>
    <mergeCell ref="Q163:T163"/>
    <mergeCell ref="B164:B167"/>
    <mergeCell ref="J164:J167"/>
    <mergeCell ref="K164:K167"/>
    <mergeCell ref="M164:M166"/>
    <mergeCell ref="O164:O166"/>
    <mergeCell ref="P164:P166"/>
    <mergeCell ref="Q164:Q166"/>
    <mergeCell ref="R164:R166"/>
    <mergeCell ref="S164:S166"/>
    <mergeCell ref="T164:T166"/>
    <mergeCell ref="A168:T168"/>
    <mergeCell ref="A169:T169"/>
    <mergeCell ref="A174:T174"/>
    <mergeCell ref="A182:T182"/>
    <mergeCell ref="A193:B193"/>
    <mergeCell ref="M193:S193"/>
    <mergeCell ref="Q201:T201"/>
    <mergeCell ref="C202:C206"/>
    <mergeCell ref="M202:P202"/>
    <mergeCell ref="Q202:T202"/>
    <mergeCell ref="B203:B206"/>
    <mergeCell ref="J203:J206"/>
    <mergeCell ref="K203:K206"/>
    <mergeCell ref="M203:M205"/>
    <mergeCell ref="N203:N205"/>
    <mergeCell ref="O203:O205"/>
    <mergeCell ref="M195:S195"/>
    <mergeCell ref="A197:T197"/>
    <mergeCell ref="A199:T199"/>
    <mergeCell ref="A201:A206"/>
    <mergeCell ref="E201:E206"/>
    <mergeCell ref="F201:F206"/>
    <mergeCell ref="G201:H202"/>
    <mergeCell ref="I201:J202"/>
    <mergeCell ref="L201:L206"/>
    <mergeCell ref="M201:P201"/>
    <mergeCell ref="P203:P205"/>
    <mergeCell ref="Q203:Q205"/>
    <mergeCell ref="R203:R205"/>
    <mergeCell ref="S203:S205"/>
    <mergeCell ref="T203:T205"/>
    <mergeCell ref="A207:T207"/>
    <mergeCell ref="A208:T208"/>
    <mergeCell ref="A214:T214"/>
    <mergeCell ref="A221:T221"/>
    <mergeCell ref="A234:B234"/>
    <mergeCell ref="M234:S234"/>
    <mergeCell ref="M236:S236"/>
    <mergeCell ref="A238:T238"/>
    <mergeCell ref="A240:T240"/>
    <mergeCell ref="A242:A247"/>
    <mergeCell ref="E242:E247"/>
    <mergeCell ref="F242:F247"/>
    <mergeCell ref="G242:H243"/>
    <mergeCell ref="I242:J243"/>
    <mergeCell ref="L242:L247"/>
    <mergeCell ref="M242:P242"/>
    <mergeCell ref="Q242:T242"/>
    <mergeCell ref="J244:J247"/>
    <mergeCell ref="K244:K247"/>
    <mergeCell ref="M244:M246"/>
    <mergeCell ref="N244:N246"/>
    <mergeCell ref="O244:O246"/>
    <mergeCell ref="P244:P246"/>
    <mergeCell ref="Q244:Q246"/>
    <mergeCell ref="R244:R246"/>
    <mergeCell ref="S244:S246"/>
    <mergeCell ref="T244:T246"/>
    <mergeCell ref="A248:T248"/>
    <mergeCell ref="A249:T249"/>
    <mergeCell ref="C243:C247"/>
    <mergeCell ref="M243:P243"/>
    <mergeCell ref="Q243:T243"/>
    <mergeCell ref="B244:B247"/>
    <mergeCell ref="A254:T254"/>
    <mergeCell ref="A262:T262"/>
    <mergeCell ref="A275:B275"/>
    <mergeCell ref="M275:S275"/>
    <mergeCell ref="M277:S277"/>
    <mergeCell ref="A279:T279"/>
    <mergeCell ref="M284:P284"/>
    <mergeCell ref="Q284:T284"/>
    <mergeCell ref="B285:B288"/>
    <mergeCell ref="J285:J288"/>
    <mergeCell ref="K285:K288"/>
    <mergeCell ref="M285:M287"/>
    <mergeCell ref="N285:N287"/>
    <mergeCell ref="O285:O287"/>
    <mergeCell ref="P285:P287"/>
    <mergeCell ref="Q285:Q287"/>
    <mergeCell ref="A281:T281"/>
    <mergeCell ref="A283:A288"/>
    <mergeCell ref="E283:E288"/>
    <mergeCell ref="F283:F288"/>
    <mergeCell ref="G283:H284"/>
    <mergeCell ref="I283:J284"/>
    <mergeCell ref="L283:L288"/>
    <mergeCell ref="M283:P283"/>
    <mergeCell ref="Q283:T283"/>
    <mergeCell ref="C284:C288"/>
    <mergeCell ref="R285:R287"/>
    <mergeCell ref="S285:S287"/>
    <mergeCell ref="T285:T287"/>
    <mergeCell ref="A289:T289"/>
    <mergeCell ref="A290:T290"/>
    <mergeCell ref="A296:T296"/>
    <mergeCell ref="A304:T304"/>
    <mergeCell ref="A314:B314"/>
    <mergeCell ref="M314:S314"/>
    <mergeCell ref="M316:S316"/>
    <mergeCell ref="A318:T318"/>
    <mergeCell ref="A320:T320"/>
    <mergeCell ref="A322:A327"/>
    <mergeCell ref="E322:E327"/>
    <mergeCell ref="F322:F327"/>
    <mergeCell ref="G322:H323"/>
    <mergeCell ref="I322:J323"/>
    <mergeCell ref="L322:L327"/>
    <mergeCell ref="M322:P322"/>
    <mergeCell ref="Q322:T322"/>
    <mergeCell ref="C323:C327"/>
    <mergeCell ref="M323:P323"/>
    <mergeCell ref="Q323:T323"/>
    <mergeCell ref="B324:B327"/>
    <mergeCell ref="J324:J327"/>
    <mergeCell ref="K324:K327"/>
    <mergeCell ref="M324:M326"/>
    <mergeCell ref="N324:N326"/>
    <mergeCell ref="O324:O326"/>
    <mergeCell ref="P324:P326"/>
    <mergeCell ref="Q324:Q326"/>
    <mergeCell ref="R324:R326"/>
    <mergeCell ref="S324:S326"/>
    <mergeCell ref="T324:T326"/>
    <mergeCell ref="R348:R349"/>
    <mergeCell ref="S348:S349"/>
    <mergeCell ref="H348:H349"/>
    <mergeCell ref="I348:I349"/>
    <mergeCell ref="J348:J349"/>
    <mergeCell ref="K348:K349"/>
    <mergeCell ref="L348:L349"/>
    <mergeCell ref="M348:M349"/>
    <mergeCell ref="B348:B349"/>
    <mergeCell ref="C348:C349"/>
    <mergeCell ref="E348:E349"/>
    <mergeCell ref="F348:F349"/>
    <mergeCell ref="G348:G349"/>
    <mergeCell ref="T348:T349"/>
    <mergeCell ref="N348:N349"/>
    <mergeCell ref="O348:O349"/>
    <mergeCell ref="P348:P349"/>
    <mergeCell ref="Q348:Q349"/>
    <mergeCell ref="A356:B356"/>
    <mergeCell ref="M356:S356"/>
    <mergeCell ref="M358:S358"/>
    <mergeCell ref="A360:T360"/>
    <mergeCell ref="A362:T362"/>
    <mergeCell ref="A328:T328"/>
    <mergeCell ref="A329:T329"/>
    <mergeCell ref="A334:T334"/>
    <mergeCell ref="A342:T342"/>
    <mergeCell ref="A348:A349"/>
    <mergeCell ref="N365:N367"/>
    <mergeCell ref="E363:E368"/>
    <mergeCell ref="F363:F368"/>
    <mergeCell ref="G363:H364"/>
    <mergeCell ref="I363:J364"/>
    <mergeCell ref="L363:L368"/>
    <mergeCell ref="A363:A368"/>
    <mergeCell ref="M363:P363"/>
    <mergeCell ref="Q363:T363"/>
    <mergeCell ref="C364:C368"/>
    <mergeCell ref="M364:P364"/>
    <mergeCell ref="Q364:T364"/>
    <mergeCell ref="B365:B368"/>
    <mergeCell ref="J365:J368"/>
    <mergeCell ref="K365:K368"/>
    <mergeCell ref="M365:M367"/>
    <mergeCell ref="O365:O367"/>
    <mergeCell ref="P365:P367"/>
    <mergeCell ref="Q365:Q367"/>
    <mergeCell ref="R365:R367"/>
    <mergeCell ref="S365:S367"/>
    <mergeCell ref="T365:T367"/>
    <mergeCell ref="A369:T369"/>
    <mergeCell ref="A370:T370"/>
    <mergeCell ref="A376:T376"/>
    <mergeCell ref="A384:T384"/>
    <mergeCell ref="A397:B397"/>
    <mergeCell ref="M397:S397"/>
    <mergeCell ref="Q405:T405"/>
    <mergeCell ref="C406:C410"/>
    <mergeCell ref="M406:P406"/>
    <mergeCell ref="Q406:T406"/>
    <mergeCell ref="B407:B410"/>
    <mergeCell ref="J407:J410"/>
    <mergeCell ref="K407:K410"/>
    <mergeCell ref="M407:M409"/>
    <mergeCell ref="N407:N409"/>
    <mergeCell ref="O407:O409"/>
    <mergeCell ref="M399:S399"/>
    <mergeCell ref="A401:T401"/>
    <mergeCell ref="A403:T403"/>
    <mergeCell ref="A405:A410"/>
    <mergeCell ref="E405:E410"/>
    <mergeCell ref="F405:F410"/>
    <mergeCell ref="G405:H406"/>
    <mergeCell ref="I405:J406"/>
    <mergeCell ref="L405:L410"/>
    <mergeCell ref="M405:P405"/>
    <mergeCell ref="P407:P409"/>
    <mergeCell ref="Q407:Q409"/>
    <mergeCell ref="R407:R409"/>
    <mergeCell ref="S407:S409"/>
    <mergeCell ref="T407:T409"/>
    <mergeCell ref="A411:T411"/>
    <mergeCell ref="Q447:T447"/>
    <mergeCell ref="A412:T412"/>
    <mergeCell ref="A418:T418"/>
    <mergeCell ref="A426:T426"/>
    <mergeCell ref="A439:B439"/>
    <mergeCell ref="M439:S439"/>
    <mergeCell ref="M441:S441"/>
    <mergeCell ref="P449:P451"/>
    <mergeCell ref="A443:T443"/>
    <mergeCell ref="A445:T445"/>
    <mergeCell ref="A447:A452"/>
    <mergeCell ref="E447:E452"/>
    <mergeCell ref="F447:F452"/>
    <mergeCell ref="G447:H448"/>
    <mergeCell ref="I447:J448"/>
    <mergeCell ref="L447:L452"/>
    <mergeCell ref="M447:P447"/>
    <mergeCell ref="B449:B452"/>
    <mergeCell ref="J449:J452"/>
    <mergeCell ref="K449:K452"/>
    <mergeCell ref="M449:M451"/>
    <mergeCell ref="N449:N451"/>
    <mergeCell ref="O449:O451"/>
    <mergeCell ref="A467:T467"/>
    <mergeCell ref="Q449:Q451"/>
    <mergeCell ref="R449:R451"/>
    <mergeCell ref="S449:S451"/>
    <mergeCell ref="T449:T451"/>
    <mergeCell ref="A453:T453"/>
    <mergeCell ref="A459:T459"/>
    <mergeCell ref="C448:C452"/>
    <mergeCell ref="M448:P448"/>
    <mergeCell ref="Q448:T448"/>
  </mergeCells>
  <printOptions headings="1" horizontalCentered="1"/>
  <pageMargins left="0" right="0" top="0" bottom="0" header="0" footer="0"/>
  <pageSetup horizontalDpi="600" verticalDpi="600" orientation="landscape" paperSize="9" scale="78" r:id="rId1"/>
  <rowBreaks count="11" manualBreakCount="11">
    <brk id="42" max="255" man="1"/>
    <brk id="84" max="255" man="1"/>
    <brk id="124" max="255" man="1"/>
    <brk id="151" max="255" man="1"/>
    <brk id="191" max="255" man="1"/>
    <brk id="231" max="255" man="1"/>
    <brk id="272" max="255" man="1"/>
    <brk id="312" max="255" man="1"/>
    <brk id="354" max="255" man="1"/>
    <brk id="395" max="255" man="1"/>
    <brk id="436" max="255" man="1"/>
  </rowBreaks>
  <colBreaks count="1" manualBreakCount="1">
    <brk id="20" max="65535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AE522"/>
  <sheetViews>
    <sheetView zoomScalePageLayoutView="0" workbookViewId="0" topLeftCell="A149">
      <selection activeCell="C427" sqref="C427"/>
    </sheetView>
  </sheetViews>
  <sheetFormatPr defaultColWidth="9.140625" defaultRowHeight="15"/>
  <cols>
    <col min="1" max="1" width="30.421875" style="0" customWidth="1"/>
    <col min="2" max="2" width="8.421875" style="0" customWidth="1"/>
    <col min="3" max="3" width="7.57421875" style="0" customWidth="1"/>
    <col min="4" max="4" width="8.421875" style="0" customWidth="1"/>
    <col min="5" max="5" width="12.00390625" style="0" customWidth="1"/>
    <col min="6" max="6" width="11.28125" style="0" customWidth="1"/>
    <col min="7" max="7" width="0.13671875" style="0" customWidth="1"/>
    <col min="8" max="8" width="11.00390625" style="0" customWidth="1"/>
    <col min="9" max="9" width="0.13671875" style="0" hidden="1" customWidth="1"/>
    <col min="10" max="10" width="10.28125" style="0" customWidth="1"/>
    <col min="11" max="11" width="10.57421875" style="0" customWidth="1"/>
    <col min="12" max="12" width="8.7109375" style="0" customWidth="1"/>
    <col min="13" max="14" width="10.28125" style="0" customWidth="1"/>
    <col min="15" max="15" width="8.00390625" style="0" customWidth="1"/>
    <col min="16" max="16" width="7.7109375" style="0" customWidth="1"/>
    <col min="17" max="17" width="8.28125" style="0" customWidth="1"/>
    <col min="18" max="18" width="7.57421875" style="0" customWidth="1"/>
    <col min="19" max="19" width="5.7109375" style="0" customWidth="1"/>
  </cols>
  <sheetData>
    <row r="1" spans="1:22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1"/>
      <c r="U1" s="1"/>
      <c r="V1" s="1"/>
    </row>
    <row r="2" spans="1:22" ht="15.75">
      <c r="A2" s="274" t="s">
        <v>157</v>
      </c>
      <c r="B2" s="274"/>
      <c r="C2" s="25"/>
      <c r="D2" s="25"/>
      <c r="E2" s="25"/>
      <c r="F2" s="25"/>
      <c r="G2" s="25"/>
      <c r="H2" s="25"/>
      <c r="I2" s="25"/>
      <c r="J2" s="25"/>
      <c r="K2" s="25"/>
      <c r="L2" s="275" t="s">
        <v>158</v>
      </c>
      <c r="M2" s="275"/>
      <c r="N2" s="275"/>
      <c r="O2" s="275"/>
      <c r="P2" s="275"/>
      <c r="Q2" s="275"/>
      <c r="R2" s="275"/>
      <c r="S2" s="25"/>
      <c r="T2" s="1"/>
      <c r="U2" s="1"/>
      <c r="V2" s="1"/>
    </row>
    <row r="3" spans="1:22" ht="15">
      <c r="A3" s="25"/>
      <c r="B3" s="25"/>
      <c r="C3" s="25"/>
      <c r="D3" s="25"/>
      <c r="E3" s="25"/>
      <c r="F3" s="25"/>
      <c r="G3" s="25"/>
      <c r="H3" s="25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1"/>
      <c r="U3" s="1"/>
      <c r="V3" s="1"/>
    </row>
    <row r="4" spans="1:22" ht="15.7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74" t="s">
        <v>159</v>
      </c>
      <c r="M4" s="274"/>
      <c r="N4" s="274"/>
      <c r="O4" s="274"/>
      <c r="P4" s="274"/>
      <c r="Q4" s="274"/>
      <c r="R4" s="274"/>
      <c r="S4" s="25"/>
      <c r="T4" s="1"/>
      <c r="U4" s="1"/>
      <c r="V4" s="1"/>
    </row>
    <row r="5" spans="1:22" ht="15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  <c r="U5" s="1"/>
      <c r="V5" s="1"/>
    </row>
    <row r="6" spans="1:22" ht="30.75" customHeight="1">
      <c r="A6" s="276" t="s">
        <v>175</v>
      </c>
      <c r="B6" s="276"/>
      <c r="C6" s="276"/>
      <c r="D6" s="276"/>
      <c r="E6" s="276"/>
      <c r="F6" s="276"/>
      <c r="G6" s="276"/>
      <c r="H6" s="276"/>
      <c r="I6" s="276"/>
      <c r="J6" s="276"/>
      <c r="K6" s="276"/>
      <c r="L6" s="276"/>
      <c r="M6" s="276"/>
      <c r="N6" s="276"/>
      <c r="O6" s="276"/>
      <c r="P6" s="276"/>
      <c r="Q6" s="276"/>
      <c r="R6" s="276"/>
      <c r="S6" s="276"/>
      <c r="T6" s="1"/>
      <c r="U6" s="1"/>
      <c r="V6" s="1"/>
    </row>
    <row r="7" spans="1:22" ht="15">
      <c r="A7" s="25"/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1"/>
      <c r="U7" s="1"/>
      <c r="V7" s="1"/>
    </row>
    <row r="8" spans="1:22" ht="15">
      <c r="A8" s="275" t="s">
        <v>160</v>
      </c>
      <c r="B8" s="275"/>
      <c r="C8" s="275"/>
      <c r="D8" s="275"/>
      <c r="E8" s="275"/>
      <c r="F8" s="275"/>
      <c r="G8" s="275"/>
      <c r="H8" s="275"/>
      <c r="I8" s="275"/>
      <c r="J8" s="275"/>
      <c r="K8" s="275"/>
      <c r="L8" s="275"/>
      <c r="M8" s="275"/>
      <c r="N8" s="275"/>
      <c r="O8" s="275"/>
      <c r="P8" s="275"/>
      <c r="Q8" s="275"/>
      <c r="R8" s="275"/>
      <c r="S8" s="275"/>
      <c r="T8" s="1"/>
      <c r="U8" s="1"/>
      <c r="V8" s="1"/>
    </row>
    <row r="9" spans="1:22" ht="15.75" thickBot="1">
      <c r="A9" s="25"/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1"/>
      <c r="U9" s="1"/>
      <c r="V9" s="1"/>
    </row>
    <row r="10" spans="1:22" ht="15">
      <c r="A10" s="261" t="s">
        <v>0</v>
      </c>
      <c r="B10" s="24" t="s">
        <v>1</v>
      </c>
      <c r="C10" s="2" t="s">
        <v>2</v>
      </c>
      <c r="D10" s="277" t="s">
        <v>3</v>
      </c>
      <c r="E10" s="280" t="s">
        <v>4</v>
      </c>
      <c r="F10" s="283" t="s">
        <v>5</v>
      </c>
      <c r="G10" s="284"/>
      <c r="H10" s="264" t="s">
        <v>6</v>
      </c>
      <c r="I10" s="266"/>
      <c r="J10" s="3" t="s">
        <v>7</v>
      </c>
      <c r="K10" s="261" t="s">
        <v>8</v>
      </c>
      <c r="L10" s="264" t="s">
        <v>9</v>
      </c>
      <c r="M10" s="265"/>
      <c r="N10" s="265"/>
      <c r="O10" s="266"/>
      <c r="P10" s="267" t="s">
        <v>10</v>
      </c>
      <c r="Q10" s="265"/>
      <c r="R10" s="265"/>
      <c r="S10" s="266"/>
      <c r="T10" s="15"/>
      <c r="U10" s="15"/>
      <c r="V10" s="15"/>
    </row>
    <row r="11" spans="1:22" ht="15.75" thickBot="1">
      <c r="A11" s="262"/>
      <c r="B11" s="4" t="s">
        <v>11</v>
      </c>
      <c r="C11" s="268"/>
      <c r="D11" s="278"/>
      <c r="E11" s="281"/>
      <c r="F11" s="285"/>
      <c r="G11" s="286"/>
      <c r="H11" s="287"/>
      <c r="I11" s="288"/>
      <c r="J11" s="5" t="s">
        <v>11</v>
      </c>
      <c r="K11" s="262"/>
      <c r="L11" s="270" t="s">
        <v>12</v>
      </c>
      <c r="M11" s="271"/>
      <c r="N11" s="271"/>
      <c r="O11" s="272"/>
      <c r="P11" s="273" t="s">
        <v>13</v>
      </c>
      <c r="Q11" s="271"/>
      <c r="R11" s="271"/>
      <c r="S11" s="272"/>
      <c r="T11" s="15"/>
      <c r="U11" s="15"/>
      <c r="V11" s="15"/>
    </row>
    <row r="12" spans="1:22" ht="60" customHeight="1">
      <c r="A12" s="262"/>
      <c r="B12" s="254"/>
      <c r="C12" s="268"/>
      <c r="D12" s="278"/>
      <c r="E12" s="281"/>
      <c r="F12" s="5" t="s">
        <v>14</v>
      </c>
      <c r="G12" s="6" t="s">
        <v>15</v>
      </c>
      <c r="H12" s="5" t="s">
        <v>14</v>
      </c>
      <c r="I12" s="256" t="s">
        <v>16</v>
      </c>
      <c r="J12" s="259"/>
      <c r="K12" s="262"/>
      <c r="L12" s="261" t="s">
        <v>17</v>
      </c>
      <c r="M12" s="261" t="s">
        <v>18</v>
      </c>
      <c r="N12" s="261" t="s">
        <v>19</v>
      </c>
      <c r="O12" s="261" t="s">
        <v>20</v>
      </c>
      <c r="P12" s="261" t="s">
        <v>21</v>
      </c>
      <c r="Q12" s="261" t="s">
        <v>22</v>
      </c>
      <c r="R12" s="261" t="s">
        <v>23</v>
      </c>
      <c r="S12" s="261" t="s">
        <v>24</v>
      </c>
      <c r="T12" s="15"/>
      <c r="U12" s="15"/>
      <c r="V12" s="15"/>
    </row>
    <row r="13" spans="1:22" ht="16.5" customHeight="1" thickBot="1">
      <c r="A13" s="262"/>
      <c r="B13" s="254"/>
      <c r="C13" s="268"/>
      <c r="D13" s="278"/>
      <c r="E13" s="281"/>
      <c r="F13" s="5" t="s">
        <v>11</v>
      </c>
      <c r="G13" s="6" t="s">
        <v>25</v>
      </c>
      <c r="H13" s="5" t="s">
        <v>11</v>
      </c>
      <c r="I13" s="257"/>
      <c r="J13" s="259"/>
      <c r="K13" s="262"/>
      <c r="L13" s="262"/>
      <c r="M13" s="262"/>
      <c r="N13" s="262"/>
      <c r="O13" s="262"/>
      <c r="P13" s="262"/>
      <c r="Q13" s="262"/>
      <c r="R13" s="262"/>
      <c r="S13" s="262"/>
      <c r="T13" s="15"/>
      <c r="U13" s="15"/>
      <c r="V13" s="15"/>
    </row>
    <row r="14" spans="1:22" ht="15.75" hidden="1" thickBot="1">
      <c r="A14" s="262"/>
      <c r="B14" s="254"/>
      <c r="C14" s="268"/>
      <c r="D14" s="278"/>
      <c r="E14" s="281"/>
      <c r="F14" s="7"/>
      <c r="G14" s="8" t="s">
        <v>11</v>
      </c>
      <c r="H14" s="7"/>
      <c r="I14" s="257"/>
      <c r="J14" s="259"/>
      <c r="K14" s="262"/>
      <c r="L14" s="262"/>
      <c r="M14" s="262"/>
      <c r="N14" s="262"/>
      <c r="O14" s="262"/>
      <c r="P14" s="262"/>
      <c r="Q14" s="262"/>
      <c r="R14" s="262"/>
      <c r="S14" s="262"/>
      <c r="T14" s="15"/>
      <c r="U14" s="15"/>
      <c r="V14" s="15"/>
    </row>
    <row r="15" spans="1:22" ht="15.75" hidden="1" thickBot="1">
      <c r="A15" s="263"/>
      <c r="B15" s="255"/>
      <c r="C15" s="269"/>
      <c r="D15" s="279"/>
      <c r="E15" s="282"/>
      <c r="F15" s="9"/>
      <c r="G15" s="7"/>
      <c r="H15" s="7"/>
      <c r="I15" s="258"/>
      <c r="J15" s="260"/>
      <c r="K15" s="263"/>
      <c r="L15" s="5"/>
      <c r="M15" s="5"/>
      <c r="N15" s="5"/>
      <c r="O15" s="5"/>
      <c r="P15" s="5"/>
      <c r="Q15" s="5"/>
      <c r="R15" s="5"/>
      <c r="S15" s="5"/>
      <c r="T15" s="15"/>
      <c r="U15" s="15"/>
      <c r="V15" s="15"/>
    </row>
    <row r="16" spans="1:22" ht="15.75" thickBot="1">
      <c r="A16" s="297" t="s">
        <v>26</v>
      </c>
      <c r="B16" s="298"/>
      <c r="C16" s="298"/>
      <c r="D16" s="298"/>
      <c r="E16" s="298"/>
      <c r="F16" s="298"/>
      <c r="G16" s="298"/>
      <c r="H16" s="298"/>
      <c r="I16" s="298"/>
      <c r="J16" s="298"/>
      <c r="K16" s="298"/>
      <c r="L16" s="298"/>
      <c r="M16" s="298"/>
      <c r="N16" s="298"/>
      <c r="O16" s="298"/>
      <c r="P16" s="298"/>
      <c r="Q16" s="298"/>
      <c r="R16" s="298"/>
      <c r="S16" s="299"/>
      <c r="T16" s="15"/>
      <c r="U16" s="15"/>
      <c r="V16" s="15"/>
    </row>
    <row r="17" spans="1:22" ht="15.75" thickBot="1">
      <c r="A17" s="297" t="s">
        <v>34</v>
      </c>
      <c r="B17" s="298"/>
      <c r="C17" s="298"/>
      <c r="D17" s="298"/>
      <c r="E17" s="298"/>
      <c r="F17" s="298"/>
      <c r="G17" s="298"/>
      <c r="H17" s="298"/>
      <c r="I17" s="298"/>
      <c r="J17" s="298"/>
      <c r="K17" s="298"/>
      <c r="L17" s="298"/>
      <c r="M17" s="298"/>
      <c r="N17" s="298"/>
      <c r="O17" s="298"/>
      <c r="P17" s="298"/>
      <c r="Q17" s="298"/>
      <c r="R17" s="298"/>
      <c r="S17" s="299"/>
      <c r="T17" s="15"/>
      <c r="U17" s="15"/>
      <c r="V17" s="15"/>
    </row>
    <row r="18" spans="1:22" ht="15.75" thickBot="1">
      <c r="A18" s="49" t="s">
        <v>35</v>
      </c>
      <c r="B18" s="50">
        <v>100</v>
      </c>
      <c r="C18" s="59">
        <v>11.8</v>
      </c>
      <c r="D18" s="60">
        <v>2008</v>
      </c>
      <c r="E18" s="60">
        <v>20</v>
      </c>
      <c r="F18" s="61">
        <v>7.5</v>
      </c>
      <c r="G18" s="61"/>
      <c r="H18" s="61">
        <v>11.2</v>
      </c>
      <c r="I18" s="61"/>
      <c r="J18" s="61">
        <v>6.4</v>
      </c>
      <c r="K18" s="61">
        <v>157</v>
      </c>
      <c r="L18" s="61">
        <v>0.04</v>
      </c>
      <c r="M18" s="61">
        <v>0</v>
      </c>
      <c r="N18" s="61">
        <v>0.03</v>
      </c>
      <c r="O18" s="61">
        <v>1.8</v>
      </c>
      <c r="P18" s="52">
        <v>7</v>
      </c>
      <c r="Q18" s="50">
        <v>76</v>
      </c>
      <c r="R18" s="52">
        <v>12</v>
      </c>
      <c r="S18" s="62">
        <v>1</v>
      </c>
      <c r="T18" s="15"/>
      <c r="U18" s="15"/>
      <c r="V18" s="15"/>
    </row>
    <row r="19" spans="1:22" ht="15.75" thickBot="1">
      <c r="A19" s="63" t="s">
        <v>120</v>
      </c>
      <c r="B19" s="50" t="s">
        <v>118</v>
      </c>
      <c r="C19" s="51">
        <v>10.22</v>
      </c>
      <c r="D19" s="64">
        <v>2009</v>
      </c>
      <c r="E19" s="53">
        <v>169</v>
      </c>
      <c r="F19" s="65">
        <v>3.9</v>
      </c>
      <c r="G19" s="61"/>
      <c r="H19" s="61">
        <v>2.8</v>
      </c>
      <c r="I19" s="61"/>
      <c r="J19" s="61">
        <v>19</v>
      </c>
      <c r="K19" s="61">
        <v>117</v>
      </c>
      <c r="L19" s="61">
        <v>0.09</v>
      </c>
      <c r="M19" s="61">
        <v>6</v>
      </c>
      <c r="N19" s="61">
        <v>0.2</v>
      </c>
      <c r="O19" s="61">
        <v>0.4</v>
      </c>
      <c r="P19" s="61">
        <v>22</v>
      </c>
      <c r="Q19" s="61">
        <v>54</v>
      </c>
      <c r="R19" s="61">
        <v>21</v>
      </c>
      <c r="S19" s="61">
        <v>0.9</v>
      </c>
      <c r="T19" s="15"/>
      <c r="U19" s="15"/>
      <c r="V19" s="15"/>
    </row>
    <row r="20" spans="1:22" ht="27" customHeight="1" thickBot="1">
      <c r="A20" s="66" t="s">
        <v>93</v>
      </c>
      <c r="B20" s="50">
        <v>255</v>
      </c>
      <c r="C20" s="51">
        <v>26.37</v>
      </c>
      <c r="D20" s="67">
        <v>2008</v>
      </c>
      <c r="E20" s="52">
        <v>235</v>
      </c>
      <c r="F20" s="52">
        <v>3.1</v>
      </c>
      <c r="G20" s="52"/>
      <c r="H20" s="52">
        <v>5.4</v>
      </c>
      <c r="I20" s="52"/>
      <c r="J20" s="52">
        <v>20.3</v>
      </c>
      <c r="K20" s="52">
        <v>141</v>
      </c>
      <c r="L20" s="52">
        <v>0.14</v>
      </c>
      <c r="M20" s="52">
        <v>5</v>
      </c>
      <c r="N20" s="52">
        <v>0.04</v>
      </c>
      <c r="O20" s="52">
        <v>0.2</v>
      </c>
      <c r="P20" s="52">
        <v>47</v>
      </c>
      <c r="Q20" s="68">
        <v>85</v>
      </c>
      <c r="R20" s="68">
        <v>29</v>
      </c>
      <c r="S20" s="64">
        <v>1.1</v>
      </c>
      <c r="T20" s="15"/>
      <c r="U20" s="15"/>
      <c r="V20" s="15"/>
    </row>
    <row r="21" spans="1:22" ht="14.25" customHeight="1" thickBot="1">
      <c r="A21" s="66" t="s">
        <v>45</v>
      </c>
      <c r="B21" s="50">
        <v>200</v>
      </c>
      <c r="C21" s="51">
        <v>3.32</v>
      </c>
      <c r="D21" s="53">
        <v>2008</v>
      </c>
      <c r="E21" s="52">
        <v>411</v>
      </c>
      <c r="F21" s="52">
        <v>0.1</v>
      </c>
      <c r="G21" s="61"/>
      <c r="H21" s="61">
        <v>0.1</v>
      </c>
      <c r="I21" s="61"/>
      <c r="J21" s="61">
        <v>27.9</v>
      </c>
      <c r="K21" s="61">
        <v>113</v>
      </c>
      <c r="L21" s="61">
        <v>0.01</v>
      </c>
      <c r="M21" s="61">
        <v>2</v>
      </c>
      <c r="N21" s="61">
        <v>0</v>
      </c>
      <c r="O21" s="50">
        <v>0.1</v>
      </c>
      <c r="P21" s="65">
        <v>5</v>
      </c>
      <c r="Q21" s="50">
        <v>8</v>
      </c>
      <c r="R21" s="50">
        <v>2</v>
      </c>
      <c r="S21" s="52">
        <v>0.4</v>
      </c>
      <c r="T21" s="15"/>
      <c r="U21" s="15"/>
      <c r="V21" s="15"/>
    </row>
    <row r="22" spans="1:22" ht="26.25" thickBot="1">
      <c r="A22" s="44" t="s">
        <v>91</v>
      </c>
      <c r="B22" s="50">
        <v>30</v>
      </c>
      <c r="C22" s="59">
        <v>1.51</v>
      </c>
      <c r="D22" s="64" t="s">
        <v>31</v>
      </c>
      <c r="E22" s="64" t="s">
        <v>31</v>
      </c>
      <c r="F22" s="64">
        <v>4.8</v>
      </c>
      <c r="G22" s="64"/>
      <c r="H22" s="64">
        <v>0.3</v>
      </c>
      <c r="I22" s="64"/>
      <c r="J22" s="64">
        <v>21</v>
      </c>
      <c r="K22" s="64">
        <v>100.7</v>
      </c>
      <c r="L22" s="64">
        <v>0.6</v>
      </c>
      <c r="M22" s="64">
        <v>0</v>
      </c>
      <c r="N22" s="64">
        <v>3</v>
      </c>
      <c r="O22" s="64">
        <v>1.8</v>
      </c>
      <c r="P22" s="64">
        <v>75</v>
      </c>
      <c r="Q22" s="64">
        <v>2.3</v>
      </c>
      <c r="R22" s="64">
        <v>15</v>
      </c>
      <c r="S22" s="52"/>
      <c r="T22" s="15"/>
      <c r="U22" s="15"/>
      <c r="V22" s="15"/>
    </row>
    <row r="23" spans="1:22" ht="15.75" thickBot="1">
      <c r="A23" s="69" t="s">
        <v>32</v>
      </c>
      <c r="B23" s="70"/>
      <c r="C23" s="71">
        <f>SUM(C18:C22)</f>
        <v>53.22</v>
      </c>
      <c r="D23" s="71"/>
      <c r="E23" s="71"/>
      <c r="F23" s="71">
        <f aca="true" t="shared" si="0" ref="F23:S23">SUM(F18:F22)</f>
        <v>19.4</v>
      </c>
      <c r="G23" s="71">
        <f t="shared" si="0"/>
        <v>0</v>
      </c>
      <c r="H23" s="71">
        <f t="shared" si="0"/>
        <v>19.8</v>
      </c>
      <c r="I23" s="71">
        <f t="shared" si="0"/>
        <v>0</v>
      </c>
      <c r="J23" s="71">
        <f t="shared" si="0"/>
        <v>94.6</v>
      </c>
      <c r="K23" s="71">
        <f t="shared" si="0"/>
        <v>628.7</v>
      </c>
      <c r="L23" s="71">
        <f t="shared" si="0"/>
        <v>0.88</v>
      </c>
      <c r="M23" s="71">
        <f t="shared" si="0"/>
        <v>13</v>
      </c>
      <c r="N23" s="71">
        <f t="shared" si="0"/>
        <v>3.27</v>
      </c>
      <c r="O23" s="71">
        <f t="shared" si="0"/>
        <v>4.300000000000001</v>
      </c>
      <c r="P23" s="71">
        <f t="shared" si="0"/>
        <v>156</v>
      </c>
      <c r="Q23" s="71">
        <f t="shared" si="0"/>
        <v>225.3</v>
      </c>
      <c r="R23" s="71">
        <f t="shared" si="0"/>
        <v>79</v>
      </c>
      <c r="S23" s="71">
        <f t="shared" si="0"/>
        <v>3.4</v>
      </c>
      <c r="T23" s="15"/>
      <c r="U23" s="15"/>
      <c r="V23" s="15"/>
    </row>
    <row r="24" spans="1:22" ht="15.75" thickBot="1">
      <c r="A24" s="251" t="s">
        <v>130</v>
      </c>
      <c r="B24" s="252"/>
      <c r="C24" s="252"/>
      <c r="D24" s="252"/>
      <c r="E24" s="252"/>
      <c r="F24" s="252"/>
      <c r="G24" s="252"/>
      <c r="H24" s="252"/>
      <c r="I24" s="252"/>
      <c r="J24" s="252"/>
      <c r="K24" s="252"/>
      <c r="L24" s="252"/>
      <c r="M24" s="252"/>
      <c r="N24" s="252"/>
      <c r="O24" s="252"/>
      <c r="P24" s="252"/>
      <c r="Q24" s="252"/>
      <c r="R24" s="252"/>
      <c r="S24" s="253"/>
      <c r="T24" s="15"/>
      <c r="U24" s="15"/>
      <c r="V24" s="15"/>
    </row>
    <row r="25" spans="1:22" ht="16.5" customHeight="1" thickBot="1">
      <c r="A25" s="72" t="s">
        <v>173</v>
      </c>
      <c r="B25" s="50">
        <v>100</v>
      </c>
      <c r="C25" s="59">
        <v>12.38</v>
      </c>
      <c r="D25" s="59" t="s">
        <v>31</v>
      </c>
      <c r="E25" s="59" t="s">
        <v>31</v>
      </c>
      <c r="F25" s="59">
        <v>7.5</v>
      </c>
      <c r="G25" s="59">
        <v>9.8</v>
      </c>
      <c r="H25" s="59">
        <v>9.8</v>
      </c>
      <c r="I25" s="59">
        <v>417</v>
      </c>
      <c r="J25" s="59">
        <v>94.4</v>
      </c>
      <c r="K25" s="59">
        <v>417</v>
      </c>
      <c r="L25" s="59">
        <v>0.08</v>
      </c>
      <c r="M25" s="59">
        <v>0</v>
      </c>
      <c r="N25" s="59">
        <v>11</v>
      </c>
      <c r="O25" s="59">
        <v>3.5</v>
      </c>
      <c r="P25" s="59">
        <v>29</v>
      </c>
      <c r="Q25" s="59">
        <v>90</v>
      </c>
      <c r="R25" s="59">
        <v>20</v>
      </c>
      <c r="S25" s="59">
        <v>21</v>
      </c>
      <c r="T25" s="15"/>
      <c r="U25" s="15"/>
      <c r="V25" s="15"/>
    </row>
    <row r="26" spans="1:22" ht="13.5" customHeight="1" thickBot="1">
      <c r="A26" s="94" t="s">
        <v>156</v>
      </c>
      <c r="B26" s="85" t="s">
        <v>176</v>
      </c>
      <c r="C26" s="59">
        <v>12.88</v>
      </c>
      <c r="D26" s="64" t="s">
        <v>31</v>
      </c>
      <c r="E26" s="64" t="s">
        <v>31</v>
      </c>
      <c r="F26" s="52">
        <v>0.9</v>
      </c>
      <c r="G26" s="52"/>
      <c r="H26" s="52">
        <v>0.2</v>
      </c>
      <c r="I26" s="52"/>
      <c r="J26" s="52">
        <v>8.1</v>
      </c>
      <c r="K26" s="52">
        <v>43</v>
      </c>
      <c r="L26" s="52">
        <v>0.04</v>
      </c>
      <c r="M26" s="52">
        <v>60</v>
      </c>
      <c r="N26" s="52">
        <v>8</v>
      </c>
      <c r="O26" s="52">
        <v>0.2</v>
      </c>
      <c r="P26" s="52">
        <v>34</v>
      </c>
      <c r="Q26" s="50">
        <v>0.3</v>
      </c>
      <c r="R26" s="50">
        <v>13</v>
      </c>
      <c r="S26" s="52">
        <v>0.3</v>
      </c>
      <c r="T26" s="15"/>
      <c r="U26" s="15"/>
      <c r="V26" s="15"/>
    </row>
    <row r="27" spans="1:22" ht="15.75" thickBot="1">
      <c r="A27" s="44" t="s">
        <v>100</v>
      </c>
      <c r="B27" s="68">
        <v>125</v>
      </c>
      <c r="C27" s="74">
        <v>11.52</v>
      </c>
      <c r="D27" s="64" t="s">
        <v>31</v>
      </c>
      <c r="E27" s="64" t="s">
        <v>31</v>
      </c>
      <c r="F27" s="64">
        <v>3.9</v>
      </c>
      <c r="G27" s="64"/>
      <c r="H27" s="64">
        <v>6.5</v>
      </c>
      <c r="I27" s="64"/>
      <c r="J27" s="64">
        <v>6.24</v>
      </c>
      <c r="K27" s="64">
        <v>97.6</v>
      </c>
      <c r="L27" s="64">
        <v>0.05</v>
      </c>
      <c r="M27" s="64">
        <v>1.95</v>
      </c>
      <c r="N27" s="64">
        <v>65</v>
      </c>
      <c r="O27" s="64">
        <v>0.11</v>
      </c>
      <c r="P27" s="64">
        <v>156</v>
      </c>
      <c r="Q27" s="64">
        <v>0.7</v>
      </c>
      <c r="R27" s="64">
        <v>18.2</v>
      </c>
      <c r="S27" s="75">
        <v>0.09</v>
      </c>
      <c r="T27" s="15"/>
      <c r="U27" s="15"/>
      <c r="V27" s="15"/>
    </row>
    <row r="28" spans="1:22" ht="15.75" thickBot="1">
      <c r="A28" s="69" t="s">
        <v>32</v>
      </c>
      <c r="B28" s="70"/>
      <c r="C28" s="71">
        <f>SUM(C25:C27)</f>
        <v>36.78</v>
      </c>
      <c r="D28" s="71"/>
      <c r="E28" s="71"/>
      <c r="F28" s="71">
        <f aca="true" t="shared" si="1" ref="F28:S28">SUM(F25:F27)</f>
        <v>12.3</v>
      </c>
      <c r="G28" s="71">
        <f t="shared" si="1"/>
        <v>9.8</v>
      </c>
      <c r="H28" s="71">
        <f t="shared" si="1"/>
        <v>16.5</v>
      </c>
      <c r="I28" s="71">
        <f t="shared" si="1"/>
        <v>417</v>
      </c>
      <c r="J28" s="71">
        <f t="shared" si="1"/>
        <v>108.74</v>
      </c>
      <c r="K28" s="71">
        <f t="shared" si="1"/>
        <v>557.6</v>
      </c>
      <c r="L28" s="71">
        <f t="shared" si="1"/>
        <v>0.16999999999999998</v>
      </c>
      <c r="M28" s="71">
        <f t="shared" si="1"/>
        <v>61.95</v>
      </c>
      <c r="N28" s="71">
        <f t="shared" si="1"/>
        <v>84</v>
      </c>
      <c r="O28" s="71">
        <f t="shared" si="1"/>
        <v>3.81</v>
      </c>
      <c r="P28" s="71">
        <f t="shared" si="1"/>
        <v>219</v>
      </c>
      <c r="Q28" s="71">
        <f t="shared" si="1"/>
        <v>91</v>
      </c>
      <c r="R28" s="71">
        <f t="shared" si="1"/>
        <v>51.2</v>
      </c>
      <c r="S28" s="71">
        <f t="shared" si="1"/>
        <v>21.39</v>
      </c>
      <c r="T28" s="15"/>
      <c r="U28" s="15"/>
      <c r="V28" s="15"/>
    </row>
    <row r="29" spans="1:22" ht="15.75" thickBot="1">
      <c r="A29" s="76" t="s">
        <v>37</v>
      </c>
      <c r="B29" s="70"/>
      <c r="C29" s="71">
        <f>C28+C23</f>
        <v>90</v>
      </c>
      <c r="D29" s="76"/>
      <c r="E29" s="76"/>
      <c r="F29" s="71">
        <f>F28+F23</f>
        <v>31.7</v>
      </c>
      <c r="G29" s="71">
        <f aca="true" t="shared" si="2" ref="G29:S29">G28+G23</f>
        <v>9.8</v>
      </c>
      <c r="H29" s="71">
        <f t="shared" si="2"/>
        <v>36.3</v>
      </c>
      <c r="I29" s="71">
        <f t="shared" si="2"/>
        <v>417</v>
      </c>
      <c r="J29" s="71">
        <f t="shared" si="2"/>
        <v>203.33999999999997</v>
      </c>
      <c r="K29" s="71">
        <f t="shared" si="2"/>
        <v>1186.3000000000002</v>
      </c>
      <c r="L29" s="71">
        <f t="shared" si="2"/>
        <v>1.05</v>
      </c>
      <c r="M29" s="71">
        <f t="shared" si="2"/>
        <v>74.95</v>
      </c>
      <c r="N29" s="71">
        <f t="shared" si="2"/>
        <v>87.27</v>
      </c>
      <c r="O29" s="71">
        <f t="shared" si="2"/>
        <v>8.110000000000001</v>
      </c>
      <c r="P29" s="71">
        <f t="shared" si="2"/>
        <v>375</v>
      </c>
      <c r="Q29" s="71">
        <f t="shared" si="2"/>
        <v>316.3</v>
      </c>
      <c r="R29" s="71">
        <f t="shared" si="2"/>
        <v>130.2</v>
      </c>
      <c r="S29" s="71">
        <f t="shared" si="2"/>
        <v>24.79</v>
      </c>
      <c r="T29" s="15"/>
      <c r="U29" s="15"/>
      <c r="V29" s="15"/>
    </row>
    <row r="30" spans="1:22" ht="15.75" thickBot="1">
      <c r="A30" s="113"/>
      <c r="B30" s="114"/>
      <c r="C30" s="113"/>
      <c r="D30" s="65"/>
      <c r="E30" s="115"/>
      <c r="F30" s="116"/>
      <c r="G30" s="117"/>
      <c r="H30" s="118"/>
      <c r="I30" s="119"/>
      <c r="J30" s="120"/>
      <c r="K30" s="113"/>
      <c r="L30" s="53"/>
      <c r="M30" s="53"/>
      <c r="N30" s="53"/>
      <c r="O30" s="53"/>
      <c r="P30" s="53"/>
      <c r="Q30" s="53"/>
      <c r="R30" s="53"/>
      <c r="S30" s="53"/>
      <c r="T30" s="15"/>
      <c r="U30" s="15"/>
      <c r="V30" s="15"/>
    </row>
    <row r="31" spans="1:22" ht="15">
      <c r="A31" s="4"/>
      <c r="B31" s="29"/>
      <c r="C31" s="30"/>
      <c r="D31" s="31"/>
      <c r="E31" s="28"/>
      <c r="F31" s="27"/>
      <c r="G31" s="27"/>
      <c r="H31" s="27"/>
      <c r="I31" s="32"/>
      <c r="J31" s="29"/>
      <c r="K31" s="28"/>
      <c r="L31" s="28"/>
      <c r="M31" s="28"/>
      <c r="N31" s="28"/>
      <c r="O31" s="28"/>
      <c r="P31" s="28"/>
      <c r="Q31" s="28"/>
      <c r="R31" s="28"/>
      <c r="S31" s="28"/>
      <c r="T31" s="33"/>
      <c r="U31" s="15"/>
      <c r="V31" s="15"/>
    </row>
    <row r="32" spans="1:22" ht="15">
      <c r="A32" s="43" t="s">
        <v>162</v>
      </c>
      <c r="B32" s="29"/>
      <c r="C32" s="30"/>
      <c r="D32" s="31"/>
      <c r="E32" s="28"/>
      <c r="F32" s="27"/>
      <c r="G32" s="27"/>
      <c r="H32" s="27"/>
      <c r="I32" s="32"/>
      <c r="J32" s="29"/>
      <c r="K32" s="28"/>
      <c r="L32" s="28"/>
      <c r="M32" s="28"/>
      <c r="N32" s="28"/>
      <c r="O32" s="28"/>
      <c r="P32" s="28"/>
      <c r="Q32" s="28"/>
      <c r="R32" s="28"/>
      <c r="S32" s="28"/>
      <c r="T32" s="33"/>
      <c r="U32" s="15"/>
      <c r="V32" s="15"/>
    </row>
    <row r="33" spans="1:22" ht="15">
      <c r="A33" s="43"/>
      <c r="B33" s="29"/>
      <c r="C33" s="30"/>
      <c r="D33" s="31"/>
      <c r="E33" s="28"/>
      <c r="F33" s="27"/>
      <c r="G33" s="27"/>
      <c r="H33" s="27"/>
      <c r="I33" s="32"/>
      <c r="J33" s="29"/>
      <c r="K33" s="28"/>
      <c r="L33" s="28"/>
      <c r="M33" s="28"/>
      <c r="N33" s="28"/>
      <c r="O33" s="28"/>
      <c r="P33" s="28"/>
      <c r="Q33" s="28"/>
      <c r="R33" s="28"/>
      <c r="S33" s="28"/>
      <c r="T33" s="33"/>
      <c r="U33" s="15"/>
      <c r="V33" s="15"/>
    </row>
    <row r="34" spans="1:22" ht="15">
      <c r="A34" s="43" t="s">
        <v>161</v>
      </c>
      <c r="B34" s="29"/>
      <c r="C34" s="30"/>
      <c r="D34" s="31"/>
      <c r="E34" s="28"/>
      <c r="F34" s="27"/>
      <c r="G34" s="27"/>
      <c r="H34" s="27"/>
      <c r="I34" s="32"/>
      <c r="J34" s="29"/>
      <c r="K34" s="28"/>
      <c r="L34" s="28"/>
      <c r="M34" s="28"/>
      <c r="N34" s="28"/>
      <c r="O34" s="28"/>
      <c r="P34" s="28"/>
      <c r="Q34" s="28"/>
      <c r="R34" s="28"/>
      <c r="S34" s="28"/>
      <c r="T34" s="33"/>
      <c r="U34" s="15"/>
      <c r="V34" s="15"/>
    </row>
    <row r="35" spans="1:22" ht="15">
      <c r="A35" s="28"/>
      <c r="B35" s="29"/>
      <c r="C35" s="30"/>
      <c r="D35" s="31"/>
      <c r="E35" s="28"/>
      <c r="F35" s="27"/>
      <c r="G35" s="27"/>
      <c r="H35" s="27"/>
      <c r="I35" s="32"/>
      <c r="J35" s="29"/>
      <c r="K35" s="28"/>
      <c r="L35" s="28"/>
      <c r="M35" s="28"/>
      <c r="N35" s="28"/>
      <c r="O35" s="28"/>
      <c r="P35" s="28"/>
      <c r="Q35" s="28"/>
      <c r="R35" s="28"/>
      <c r="S35" s="28"/>
      <c r="T35" s="33"/>
      <c r="U35" s="15"/>
      <c r="V35" s="15"/>
    </row>
    <row r="36" spans="1:22" ht="15">
      <c r="A36" s="28"/>
      <c r="B36" s="29"/>
      <c r="C36" s="30"/>
      <c r="D36" s="31"/>
      <c r="E36" s="28"/>
      <c r="F36" s="27"/>
      <c r="G36" s="27"/>
      <c r="H36" s="27"/>
      <c r="I36" s="32"/>
      <c r="J36" s="29"/>
      <c r="K36" s="28"/>
      <c r="L36" s="28"/>
      <c r="M36" s="28"/>
      <c r="N36" s="28"/>
      <c r="O36" s="28"/>
      <c r="P36" s="28"/>
      <c r="Q36" s="28"/>
      <c r="R36" s="28"/>
      <c r="S36" s="28"/>
      <c r="T36" s="33"/>
      <c r="U36" s="15"/>
      <c r="V36" s="15"/>
    </row>
    <row r="37" spans="1:22" ht="15">
      <c r="A37" s="28"/>
      <c r="B37" s="29"/>
      <c r="C37" s="30"/>
      <c r="D37" s="31"/>
      <c r="E37" s="28"/>
      <c r="F37" s="27"/>
      <c r="G37" s="27"/>
      <c r="H37" s="27"/>
      <c r="I37" s="32"/>
      <c r="J37" s="29"/>
      <c r="K37" s="28"/>
      <c r="L37" s="28"/>
      <c r="M37" s="28"/>
      <c r="N37" s="28"/>
      <c r="O37" s="28"/>
      <c r="P37" s="28"/>
      <c r="Q37" s="28"/>
      <c r="R37" s="28"/>
      <c r="S37" s="28"/>
      <c r="T37" s="33"/>
      <c r="U37" s="15"/>
      <c r="V37" s="15"/>
    </row>
    <row r="38" spans="1:22" ht="15">
      <c r="A38" s="28"/>
      <c r="B38" s="29"/>
      <c r="C38" s="30"/>
      <c r="D38" s="31"/>
      <c r="E38" s="28"/>
      <c r="F38" s="27"/>
      <c r="G38" s="27"/>
      <c r="H38" s="27"/>
      <c r="I38" s="32"/>
      <c r="J38" s="29"/>
      <c r="K38" s="28"/>
      <c r="L38" s="28"/>
      <c r="M38" s="28"/>
      <c r="N38" s="28"/>
      <c r="O38" s="28"/>
      <c r="P38" s="28"/>
      <c r="Q38" s="28"/>
      <c r="R38" s="28"/>
      <c r="S38" s="28"/>
      <c r="T38" s="33"/>
      <c r="U38" s="15"/>
      <c r="V38" s="15"/>
    </row>
    <row r="39" spans="1:22" ht="15.75">
      <c r="A39" s="274" t="s">
        <v>157</v>
      </c>
      <c r="B39" s="274"/>
      <c r="C39" s="25"/>
      <c r="D39" s="25"/>
      <c r="E39" s="25"/>
      <c r="F39" s="25"/>
      <c r="G39" s="25"/>
      <c r="H39" s="25"/>
      <c r="I39" s="25"/>
      <c r="J39" s="25"/>
      <c r="K39" s="25"/>
      <c r="L39" s="275" t="s">
        <v>158</v>
      </c>
      <c r="M39" s="275"/>
      <c r="N39" s="275"/>
      <c r="O39" s="275"/>
      <c r="P39" s="275"/>
      <c r="Q39" s="275"/>
      <c r="R39" s="275"/>
      <c r="S39" s="25"/>
      <c r="T39" s="33"/>
      <c r="U39" s="15"/>
      <c r="V39" s="15"/>
    </row>
    <row r="40" spans="1:22" ht="15">
      <c r="A40" s="25"/>
      <c r="B40" s="25"/>
      <c r="C40" s="25"/>
      <c r="D40" s="25"/>
      <c r="E40" s="25"/>
      <c r="F40" s="25"/>
      <c r="G40" s="25"/>
      <c r="H40" s="25"/>
      <c r="I40" s="25"/>
      <c r="J40" s="25"/>
      <c r="K40" s="25"/>
      <c r="L40" s="25"/>
      <c r="M40" s="25"/>
      <c r="N40" s="25"/>
      <c r="O40" s="25"/>
      <c r="P40" s="25"/>
      <c r="Q40" s="25"/>
      <c r="R40" s="25"/>
      <c r="S40" s="25"/>
      <c r="T40" s="33"/>
      <c r="U40" s="15"/>
      <c r="V40" s="15"/>
    </row>
    <row r="41" spans="1:22" ht="15.75">
      <c r="A41" s="25"/>
      <c r="B41" s="25"/>
      <c r="C41" s="25"/>
      <c r="D41" s="25"/>
      <c r="E41" s="25"/>
      <c r="F41" s="25"/>
      <c r="G41" s="25"/>
      <c r="H41" s="25"/>
      <c r="I41" s="25"/>
      <c r="J41" s="25"/>
      <c r="K41" s="25"/>
      <c r="L41" s="274" t="s">
        <v>159</v>
      </c>
      <c r="M41" s="274"/>
      <c r="N41" s="274"/>
      <c r="O41" s="274"/>
      <c r="P41" s="274"/>
      <c r="Q41" s="274"/>
      <c r="R41" s="274"/>
      <c r="S41" s="25"/>
      <c r="T41" s="33"/>
      <c r="U41" s="15"/>
      <c r="V41" s="15"/>
    </row>
    <row r="42" spans="1:22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33"/>
      <c r="U42" s="15"/>
      <c r="V42" s="15"/>
    </row>
    <row r="43" spans="1:22" ht="30.75" customHeight="1">
      <c r="A43" s="276" t="s">
        <v>175</v>
      </c>
      <c r="B43" s="276"/>
      <c r="C43" s="276"/>
      <c r="D43" s="276"/>
      <c r="E43" s="276"/>
      <c r="F43" s="276"/>
      <c r="G43" s="276"/>
      <c r="H43" s="276"/>
      <c r="I43" s="276"/>
      <c r="J43" s="276"/>
      <c r="K43" s="276"/>
      <c r="L43" s="276"/>
      <c r="M43" s="276"/>
      <c r="N43" s="276"/>
      <c r="O43" s="276"/>
      <c r="P43" s="276"/>
      <c r="Q43" s="276"/>
      <c r="R43" s="276"/>
      <c r="S43" s="276"/>
      <c r="T43" s="33"/>
      <c r="U43" s="15"/>
      <c r="V43" s="15"/>
    </row>
    <row r="44" spans="1:22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3"/>
      <c r="U44" s="15"/>
      <c r="V44" s="15"/>
    </row>
    <row r="45" spans="1:22" ht="15">
      <c r="A45" s="275" t="s">
        <v>160</v>
      </c>
      <c r="B45" s="275"/>
      <c r="C45" s="275"/>
      <c r="D45" s="275"/>
      <c r="E45" s="275"/>
      <c r="F45" s="275"/>
      <c r="G45" s="275"/>
      <c r="H45" s="275"/>
      <c r="I45" s="275"/>
      <c r="J45" s="275"/>
      <c r="K45" s="275"/>
      <c r="L45" s="275"/>
      <c r="M45" s="275"/>
      <c r="N45" s="275"/>
      <c r="O45" s="275"/>
      <c r="P45" s="275"/>
      <c r="Q45" s="275"/>
      <c r="R45" s="275"/>
      <c r="S45" s="275"/>
      <c r="T45" s="33"/>
      <c r="U45" s="15"/>
      <c r="V45" s="15"/>
    </row>
    <row r="46" spans="1:22" ht="15.75" thickBot="1">
      <c r="A46" s="28"/>
      <c r="B46" s="29"/>
      <c r="C46" s="30"/>
      <c r="D46" s="31"/>
      <c r="E46" s="28"/>
      <c r="F46" s="27"/>
      <c r="G46" s="27"/>
      <c r="H46" s="27"/>
      <c r="I46" s="32"/>
      <c r="J46" s="29"/>
      <c r="K46" s="28"/>
      <c r="L46" s="28"/>
      <c r="M46" s="28"/>
      <c r="N46" s="28"/>
      <c r="O46" s="28"/>
      <c r="P46" s="28"/>
      <c r="Q46" s="28"/>
      <c r="R46" s="28"/>
      <c r="S46" s="28"/>
      <c r="T46" s="33"/>
      <c r="U46" s="15"/>
      <c r="V46" s="15"/>
    </row>
    <row r="47" spans="1:22" ht="15">
      <c r="A47" s="261" t="s">
        <v>0</v>
      </c>
      <c r="B47" s="24" t="s">
        <v>1</v>
      </c>
      <c r="C47" s="2" t="s">
        <v>2</v>
      </c>
      <c r="D47" s="277" t="s">
        <v>3</v>
      </c>
      <c r="E47" s="280" t="s">
        <v>4</v>
      </c>
      <c r="F47" s="283" t="s">
        <v>5</v>
      </c>
      <c r="G47" s="284"/>
      <c r="H47" s="264" t="s">
        <v>6</v>
      </c>
      <c r="I47" s="266"/>
      <c r="J47" s="3" t="s">
        <v>7</v>
      </c>
      <c r="K47" s="261" t="s">
        <v>8</v>
      </c>
      <c r="L47" s="264" t="s">
        <v>9</v>
      </c>
      <c r="M47" s="265"/>
      <c r="N47" s="265"/>
      <c r="O47" s="266"/>
      <c r="P47" s="267" t="s">
        <v>10</v>
      </c>
      <c r="Q47" s="265"/>
      <c r="R47" s="265"/>
      <c r="S47" s="266"/>
      <c r="T47" s="33"/>
      <c r="U47" s="15"/>
      <c r="V47" s="15"/>
    </row>
    <row r="48" spans="1:22" ht="15.75" thickBot="1">
      <c r="A48" s="262"/>
      <c r="B48" s="4" t="s">
        <v>11</v>
      </c>
      <c r="C48" s="268"/>
      <c r="D48" s="278"/>
      <c r="E48" s="281"/>
      <c r="F48" s="285"/>
      <c r="G48" s="286"/>
      <c r="H48" s="287"/>
      <c r="I48" s="288"/>
      <c r="J48" s="5" t="s">
        <v>11</v>
      </c>
      <c r="K48" s="262"/>
      <c r="L48" s="270" t="s">
        <v>12</v>
      </c>
      <c r="M48" s="271"/>
      <c r="N48" s="271"/>
      <c r="O48" s="272"/>
      <c r="P48" s="273" t="s">
        <v>13</v>
      </c>
      <c r="Q48" s="271"/>
      <c r="R48" s="271"/>
      <c r="S48" s="272"/>
      <c r="T48" s="33"/>
      <c r="U48" s="15"/>
      <c r="V48" s="15"/>
    </row>
    <row r="49" spans="1:22" ht="64.5" customHeight="1">
      <c r="A49" s="262"/>
      <c r="B49" s="254"/>
      <c r="C49" s="268"/>
      <c r="D49" s="278"/>
      <c r="E49" s="281"/>
      <c r="F49" s="5" t="s">
        <v>14</v>
      </c>
      <c r="G49" s="6" t="s">
        <v>15</v>
      </c>
      <c r="H49" s="5" t="s">
        <v>14</v>
      </c>
      <c r="I49" s="256" t="s">
        <v>16</v>
      </c>
      <c r="J49" s="259"/>
      <c r="K49" s="262"/>
      <c r="L49" s="261" t="s">
        <v>17</v>
      </c>
      <c r="M49" s="261" t="s">
        <v>18</v>
      </c>
      <c r="N49" s="261" t="s">
        <v>19</v>
      </c>
      <c r="O49" s="261" t="s">
        <v>20</v>
      </c>
      <c r="P49" s="261" t="s">
        <v>21</v>
      </c>
      <c r="Q49" s="261" t="s">
        <v>22</v>
      </c>
      <c r="R49" s="261" t="s">
        <v>23</v>
      </c>
      <c r="S49" s="261" t="s">
        <v>24</v>
      </c>
      <c r="T49" s="33"/>
      <c r="U49" s="15"/>
      <c r="V49" s="15"/>
    </row>
    <row r="50" spans="1:22" ht="14.25" customHeight="1" thickBot="1">
      <c r="A50" s="262"/>
      <c r="B50" s="254"/>
      <c r="C50" s="268"/>
      <c r="D50" s="278"/>
      <c r="E50" s="281"/>
      <c r="F50" s="5" t="s">
        <v>11</v>
      </c>
      <c r="G50" s="6" t="s">
        <v>25</v>
      </c>
      <c r="H50" s="5" t="s">
        <v>11</v>
      </c>
      <c r="I50" s="257"/>
      <c r="J50" s="259"/>
      <c r="K50" s="262"/>
      <c r="L50" s="262"/>
      <c r="M50" s="262"/>
      <c r="N50" s="262"/>
      <c r="O50" s="262"/>
      <c r="P50" s="262"/>
      <c r="Q50" s="262"/>
      <c r="R50" s="262"/>
      <c r="S50" s="262"/>
      <c r="T50" s="33"/>
      <c r="U50" s="15"/>
      <c r="V50" s="15"/>
    </row>
    <row r="51" spans="1:22" ht="15.75" hidden="1" thickBot="1">
      <c r="A51" s="262"/>
      <c r="B51" s="254"/>
      <c r="C51" s="268"/>
      <c r="D51" s="278"/>
      <c r="E51" s="281"/>
      <c r="F51" s="7"/>
      <c r="G51" s="8" t="s">
        <v>11</v>
      </c>
      <c r="H51" s="7"/>
      <c r="I51" s="257"/>
      <c r="J51" s="259"/>
      <c r="K51" s="262"/>
      <c r="L51" s="262"/>
      <c r="M51" s="262"/>
      <c r="N51" s="262"/>
      <c r="O51" s="262"/>
      <c r="P51" s="262"/>
      <c r="Q51" s="262"/>
      <c r="R51" s="262"/>
      <c r="S51" s="262"/>
      <c r="T51" s="33"/>
      <c r="U51" s="15"/>
      <c r="V51" s="15"/>
    </row>
    <row r="52" spans="1:22" ht="15.75" hidden="1" thickBot="1">
      <c r="A52" s="263"/>
      <c r="B52" s="255"/>
      <c r="C52" s="269"/>
      <c r="D52" s="279"/>
      <c r="E52" s="282"/>
      <c r="F52" s="9"/>
      <c r="G52" s="7"/>
      <c r="H52" s="7"/>
      <c r="I52" s="258"/>
      <c r="J52" s="260"/>
      <c r="K52" s="263"/>
      <c r="L52" s="5"/>
      <c r="M52" s="5"/>
      <c r="N52" s="5"/>
      <c r="O52" s="5"/>
      <c r="P52" s="5"/>
      <c r="Q52" s="5"/>
      <c r="R52" s="5"/>
      <c r="S52" s="5"/>
      <c r="T52" s="33"/>
      <c r="U52" s="15"/>
      <c r="V52" s="15"/>
    </row>
    <row r="53" spans="1:22" ht="15.75" thickBot="1">
      <c r="A53" s="251" t="s">
        <v>38</v>
      </c>
      <c r="B53" s="252"/>
      <c r="C53" s="252"/>
      <c r="D53" s="252"/>
      <c r="E53" s="252"/>
      <c r="F53" s="252"/>
      <c r="G53" s="252"/>
      <c r="H53" s="252"/>
      <c r="I53" s="252"/>
      <c r="J53" s="252"/>
      <c r="K53" s="252"/>
      <c r="L53" s="252"/>
      <c r="M53" s="252"/>
      <c r="N53" s="252"/>
      <c r="O53" s="252"/>
      <c r="P53" s="252"/>
      <c r="Q53" s="252"/>
      <c r="R53" s="252"/>
      <c r="S53" s="253"/>
      <c r="T53" s="15"/>
      <c r="U53" s="15"/>
      <c r="V53" s="15"/>
    </row>
    <row r="54" spans="1:22" ht="15.75" thickBot="1">
      <c r="A54" s="251" t="s">
        <v>34</v>
      </c>
      <c r="B54" s="252"/>
      <c r="C54" s="252"/>
      <c r="D54" s="252"/>
      <c r="E54" s="252"/>
      <c r="F54" s="252"/>
      <c r="G54" s="252"/>
      <c r="H54" s="252"/>
      <c r="I54" s="252"/>
      <c r="J54" s="252"/>
      <c r="K54" s="252"/>
      <c r="L54" s="252"/>
      <c r="M54" s="252"/>
      <c r="N54" s="252"/>
      <c r="O54" s="252"/>
      <c r="P54" s="252"/>
      <c r="Q54" s="252"/>
      <c r="R54" s="252"/>
      <c r="S54" s="253"/>
      <c r="T54" s="15"/>
      <c r="U54" s="15"/>
      <c r="V54" s="15"/>
    </row>
    <row r="55" spans="1:22" ht="15.75" thickBot="1">
      <c r="A55" s="73" t="s">
        <v>121</v>
      </c>
      <c r="B55" s="50">
        <v>30</v>
      </c>
      <c r="C55" s="59">
        <v>2.36</v>
      </c>
      <c r="D55" s="64" t="s">
        <v>31</v>
      </c>
      <c r="E55" s="64" t="s">
        <v>31</v>
      </c>
      <c r="F55" s="61">
        <v>0.78</v>
      </c>
      <c r="G55" s="61"/>
      <c r="H55" s="61">
        <v>3.12</v>
      </c>
      <c r="I55" s="61"/>
      <c r="J55" s="61">
        <v>6.96</v>
      </c>
      <c r="K55" s="61">
        <v>57.4</v>
      </c>
      <c r="L55" s="61">
        <v>0.012</v>
      </c>
      <c r="M55" s="61">
        <v>3.54</v>
      </c>
      <c r="N55" s="61">
        <v>48</v>
      </c>
      <c r="O55" s="50">
        <v>0.18</v>
      </c>
      <c r="P55" s="65">
        <v>25.56</v>
      </c>
      <c r="Q55" s="50">
        <v>0.2</v>
      </c>
      <c r="R55" s="50">
        <v>9</v>
      </c>
      <c r="S55" s="52">
        <v>0.84</v>
      </c>
      <c r="T55" s="15"/>
      <c r="U55" s="15"/>
      <c r="V55" s="15"/>
    </row>
    <row r="56" spans="1:22" ht="15.75" thickBot="1">
      <c r="A56" s="73" t="s">
        <v>94</v>
      </c>
      <c r="B56" s="50">
        <v>250</v>
      </c>
      <c r="C56" s="74">
        <v>8.3</v>
      </c>
      <c r="D56" s="64">
        <v>2008</v>
      </c>
      <c r="E56" s="64">
        <v>95</v>
      </c>
      <c r="F56" s="52">
        <v>3</v>
      </c>
      <c r="G56" s="52"/>
      <c r="H56" s="52">
        <v>4.2</v>
      </c>
      <c r="I56" s="52"/>
      <c r="J56" s="52">
        <v>10.2</v>
      </c>
      <c r="K56" s="52">
        <v>91</v>
      </c>
      <c r="L56" s="52">
        <v>0.08</v>
      </c>
      <c r="M56" s="52">
        <v>11</v>
      </c>
      <c r="N56" s="52">
        <v>0.22</v>
      </c>
      <c r="O56" s="52">
        <v>0.2</v>
      </c>
      <c r="P56" s="52">
        <v>30</v>
      </c>
      <c r="Q56" s="64">
        <v>53</v>
      </c>
      <c r="R56" s="64">
        <v>22</v>
      </c>
      <c r="S56" s="64">
        <v>0.8</v>
      </c>
      <c r="T56" s="15"/>
      <c r="U56" s="15"/>
      <c r="V56" s="15"/>
    </row>
    <row r="57" spans="1:22" ht="15.75" thickBot="1">
      <c r="A57" s="73" t="s">
        <v>43</v>
      </c>
      <c r="B57" s="50" t="s">
        <v>178</v>
      </c>
      <c r="C57" s="59">
        <v>17.33</v>
      </c>
      <c r="D57" s="64">
        <v>2009</v>
      </c>
      <c r="E57" s="64">
        <v>422</v>
      </c>
      <c r="F57" s="61">
        <v>13.4</v>
      </c>
      <c r="G57" s="61"/>
      <c r="H57" s="61">
        <v>9.6</v>
      </c>
      <c r="I57" s="61"/>
      <c r="J57" s="61">
        <v>5.9</v>
      </c>
      <c r="K57" s="61">
        <v>163</v>
      </c>
      <c r="L57" s="61">
        <v>0.19</v>
      </c>
      <c r="M57" s="61">
        <v>13</v>
      </c>
      <c r="N57" s="61">
        <v>5.58</v>
      </c>
      <c r="O57" s="50">
        <v>3.2</v>
      </c>
      <c r="P57" s="65">
        <v>14</v>
      </c>
      <c r="Q57" s="52">
        <v>231</v>
      </c>
      <c r="R57" s="50">
        <v>15</v>
      </c>
      <c r="S57" s="52">
        <v>5</v>
      </c>
      <c r="T57" s="15"/>
      <c r="U57" s="15"/>
      <c r="V57" s="15"/>
    </row>
    <row r="58" spans="1:22" ht="15.75" thickBot="1">
      <c r="A58" s="73" t="s">
        <v>44</v>
      </c>
      <c r="B58" s="50">
        <v>150</v>
      </c>
      <c r="C58" s="59">
        <v>4.15</v>
      </c>
      <c r="D58" s="64">
        <v>2008</v>
      </c>
      <c r="E58" s="64">
        <v>325</v>
      </c>
      <c r="F58" s="52">
        <v>3.7</v>
      </c>
      <c r="G58" s="52"/>
      <c r="H58" s="52">
        <v>6.3</v>
      </c>
      <c r="I58" s="52"/>
      <c r="J58" s="52">
        <v>32.8</v>
      </c>
      <c r="K58" s="52">
        <v>203</v>
      </c>
      <c r="L58" s="52">
        <v>0.02</v>
      </c>
      <c r="M58" s="52">
        <v>0</v>
      </c>
      <c r="N58" s="52">
        <v>0.05</v>
      </c>
      <c r="O58" s="52">
        <v>0.3</v>
      </c>
      <c r="P58" s="52">
        <v>3</v>
      </c>
      <c r="Q58" s="50">
        <v>61</v>
      </c>
      <c r="R58" s="50">
        <v>19</v>
      </c>
      <c r="S58" s="52">
        <v>0.6</v>
      </c>
      <c r="T58" s="15"/>
      <c r="U58" s="15"/>
      <c r="V58" s="15"/>
    </row>
    <row r="59" spans="1:22" ht="15.75" thickBot="1">
      <c r="A59" s="66" t="s">
        <v>108</v>
      </c>
      <c r="B59" s="50">
        <v>200</v>
      </c>
      <c r="C59" s="51">
        <v>2.72</v>
      </c>
      <c r="D59" s="67">
        <v>2008</v>
      </c>
      <c r="E59" s="64">
        <v>436</v>
      </c>
      <c r="F59" s="61">
        <v>0.1</v>
      </c>
      <c r="G59" s="61"/>
      <c r="H59" s="61">
        <v>0.1</v>
      </c>
      <c r="I59" s="61"/>
      <c r="J59" s="61">
        <v>27.9</v>
      </c>
      <c r="K59" s="61">
        <v>113</v>
      </c>
      <c r="L59" s="61">
        <v>0.01</v>
      </c>
      <c r="M59" s="61">
        <v>2</v>
      </c>
      <c r="N59" s="61">
        <v>0</v>
      </c>
      <c r="O59" s="50">
        <v>0.1</v>
      </c>
      <c r="P59" s="65">
        <v>5</v>
      </c>
      <c r="Q59" s="50">
        <v>8</v>
      </c>
      <c r="R59" s="50">
        <v>2</v>
      </c>
      <c r="S59" s="52">
        <v>0.4</v>
      </c>
      <c r="T59" s="15"/>
      <c r="U59" s="15"/>
      <c r="V59" s="15"/>
    </row>
    <row r="60" spans="1:22" ht="26.25" thickBot="1">
      <c r="A60" s="44" t="s">
        <v>91</v>
      </c>
      <c r="B60" s="50">
        <v>30</v>
      </c>
      <c r="C60" s="59">
        <v>1.51</v>
      </c>
      <c r="D60" s="64" t="s">
        <v>31</v>
      </c>
      <c r="E60" s="64" t="s">
        <v>31</v>
      </c>
      <c r="F60" s="64">
        <v>4.8</v>
      </c>
      <c r="G60" s="64"/>
      <c r="H60" s="64">
        <v>0.3</v>
      </c>
      <c r="I60" s="64"/>
      <c r="J60" s="64">
        <v>21</v>
      </c>
      <c r="K60" s="64">
        <v>100.7</v>
      </c>
      <c r="L60" s="64">
        <v>0.6</v>
      </c>
      <c r="M60" s="64">
        <v>0</v>
      </c>
      <c r="N60" s="64">
        <v>3</v>
      </c>
      <c r="O60" s="64">
        <v>1.8</v>
      </c>
      <c r="P60" s="64">
        <v>75</v>
      </c>
      <c r="Q60" s="64">
        <v>2.3</v>
      </c>
      <c r="R60" s="64">
        <v>15</v>
      </c>
      <c r="S60" s="64">
        <v>0.6</v>
      </c>
      <c r="T60" s="15"/>
      <c r="U60" s="15"/>
      <c r="V60" s="15"/>
    </row>
    <row r="61" spans="1:22" ht="15.75" thickBot="1">
      <c r="A61" s="76" t="s">
        <v>32</v>
      </c>
      <c r="B61" s="50"/>
      <c r="C61" s="71">
        <f>SUM(C55:C60)</f>
        <v>36.37</v>
      </c>
      <c r="D61" s="71"/>
      <c r="E61" s="71"/>
      <c r="F61" s="71">
        <f>SUM(F55:F60)</f>
        <v>25.78</v>
      </c>
      <c r="G61" s="71">
        <f aca="true" t="shared" si="3" ref="G61:S61">SUM(G55:G60)</f>
        <v>0</v>
      </c>
      <c r="H61" s="71">
        <f t="shared" si="3"/>
        <v>23.620000000000005</v>
      </c>
      <c r="I61" s="71">
        <f t="shared" si="3"/>
        <v>0</v>
      </c>
      <c r="J61" s="71">
        <f t="shared" si="3"/>
        <v>104.75999999999999</v>
      </c>
      <c r="K61" s="71">
        <f t="shared" si="3"/>
        <v>728.1</v>
      </c>
      <c r="L61" s="71">
        <f t="shared" si="3"/>
        <v>0.912</v>
      </c>
      <c r="M61" s="71">
        <f t="shared" si="3"/>
        <v>29.54</v>
      </c>
      <c r="N61" s="71">
        <f t="shared" si="3"/>
        <v>56.849999999999994</v>
      </c>
      <c r="O61" s="71">
        <f t="shared" si="3"/>
        <v>5.78</v>
      </c>
      <c r="P61" s="71">
        <f t="shared" si="3"/>
        <v>152.56</v>
      </c>
      <c r="Q61" s="71">
        <f t="shared" si="3"/>
        <v>355.5</v>
      </c>
      <c r="R61" s="71">
        <f t="shared" si="3"/>
        <v>82</v>
      </c>
      <c r="S61" s="71">
        <f t="shared" si="3"/>
        <v>8.24</v>
      </c>
      <c r="T61" s="15"/>
      <c r="U61" s="15"/>
      <c r="V61" s="15"/>
    </row>
    <row r="62" spans="1:22" ht="15.75" thickBot="1">
      <c r="A62" s="251" t="s">
        <v>130</v>
      </c>
      <c r="B62" s="252"/>
      <c r="C62" s="252"/>
      <c r="D62" s="252"/>
      <c r="E62" s="252"/>
      <c r="F62" s="252"/>
      <c r="G62" s="252"/>
      <c r="H62" s="252"/>
      <c r="I62" s="252"/>
      <c r="J62" s="252"/>
      <c r="K62" s="252"/>
      <c r="L62" s="252"/>
      <c r="M62" s="252"/>
      <c r="N62" s="252"/>
      <c r="O62" s="252"/>
      <c r="P62" s="252"/>
      <c r="Q62" s="252"/>
      <c r="R62" s="252"/>
      <c r="S62" s="253"/>
      <c r="T62" s="15"/>
      <c r="U62" s="15"/>
      <c r="V62" s="15"/>
    </row>
    <row r="63" spans="1:22" ht="15.75" thickBot="1">
      <c r="A63" s="80" t="s">
        <v>165</v>
      </c>
      <c r="B63" s="50">
        <v>200</v>
      </c>
      <c r="C63" s="59">
        <v>9.63</v>
      </c>
      <c r="D63" s="64" t="s">
        <v>31</v>
      </c>
      <c r="E63" s="64" t="s">
        <v>31</v>
      </c>
      <c r="F63" s="59">
        <v>0.2</v>
      </c>
      <c r="G63" s="59"/>
      <c r="H63" s="59">
        <v>0.1</v>
      </c>
      <c r="I63" s="59"/>
      <c r="J63" s="59">
        <v>15</v>
      </c>
      <c r="K63" s="59">
        <v>60</v>
      </c>
      <c r="L63" s="59">
        <v>0</v>
      </c>
      <c r="M63" s="59">
        <v>0</v>
      </c>
      <c r="N63" s="59">
        <v>0</v>
      </c>
      <c r="O63" s="59">
        <v>0</v>
      </c>
      <c r="P63" s="59">
        <v>4.86</v>
      </c>
      <c r="Q63" s="59">
        <v>7.8</v>
      </c>
      <c r="R63" s="59">
        <v>3.9</v>
      </c>
      <c r="S63" s="59">
        <v>0.97</v>
      </c>
      <c r="T63" s="15"/>
      <c r="U63" s="15"/>
      <c r="V63" s="15"/>
    </row>
    <row r="64" spans="1:22" ht="15.75" thickBot="1">
      <c r="A64" s="49" t="s">
        <v>177</v>
      </c>
      <c r="B64" s="50">
        <v>100</v>
      </c>
      <c r="C64" s="51">
        <v>44</v>
      </c>
      <c r="D64" s="52" t="s">
        <v>31</v>
      </c>
      <c r="E64" s="52" t="s">
        <v>31</v>
      </c>
      <c r="F64" s="52">
        <v>0.9</v>
      </c>
      <c r="G64" s="52"/>
      <c r="H64" s="52">
        <v>0.2</v>
      </c>
      <c r="I64" s="52"/>
      <c r="J64" s="52">
        <v>8.1</v>
      </c>
      <c r="K64" s="52">
        <v>43</v>
      </c>
      <c r="L64" s="52">
        <v>0.04</v>
      </c>
      <c r="M64" s="52">
        <v>60</v>
      </c>
      <c r="N64" s="52">
        <v>8</v>
      </c>
      <c r="O64" s="52">
        <v>0.2</v>
      </c>
      <c r="P64" s="52">
        <v>34</v>
      </c>
      <c r="Q64" s="52">
        <v>0.3</v>
      </c>
      <c r="R64" s="52">
        <v>13</v>
      </c>
      <c r="S64" s="52">
        <v>0.3</v>
      </c>
      <c r="T64" s="15"/>
      <c r="U64" s="15"/>
      <c r="V64" s="15"/>
    </row>
    <row r="65" spans="1:22" ht="15.75" thickBot="1">
      <c r="A65" s="80"/>
      <c r="B65" s="50"/>
      <c r="C65" s="59"/>
      <c r="D65" s="59"/>
      <c r="E65" s="59"/>
      <c r="F65" s="59"/>
      <c r="G65" s="59"/>
      <c r="H65" s="59"/>
      <c r="I65" s="59"/>
      <c r="J65" s="59"/>
      <c r="K65" s="59"/>
      <c r="L65" s="59"/>
      <c r="M65" s="59"/>
      <c r="N65" s="59"/>
      <c r="O65" s="59"/>
      <c r="P65" s="59"/>
      <c r="Q65" s="59"/>
      <c r="R65" s="59"/>
      <c r="S65" s="59"/>
      <c r="T65" s="15"/>
      <c r="U65" s="15"/>
      <c r="V65" s="15"/>
    </row>
    <row r="66" spans="1:22" ht="15.75" thickBot="1">
      <c r="A66" s="69" t="s">
        <v>32</v>
      </c>
      <c r="B66" s="50"/>
      <c r="C66" s="71">
        <f>SUM(C63:C65)</f>
        <v>53.63</v>
      </c>
      <c r="D66" s="71"/>
      <c r="E66" s="71"/>
      <c r="F66" s="71">
        <f aca="true" t="shared" si="4" ref="F66:S66">SUM(F63:F65)</f>
        <v>1.1</v>
      </c>
      <c r="G66" s="71">
        <f t="shared" si="4"/>
        <v>0</v>
      </c>
      <c r="H66" s="71">
        <f t="shared" si="4"/>
        <v>0.30000000000000004</v>
      </c>
      <c r="I66" s="71">
        <f t="shared" si="4"/>
        <v>0</v>
      </c>
      <c r="J66" s="71">
        <f t="shared" si="4"/>
        <v>23.1</v>
      </c>
      <c r="K66" s="71">
        <f t="shared" si="4"/>
        <v>103</v>
      </c>
      <c r="L66" s="71">
        <f t="shared" si="4"/>
        <v>0.04</v>
      </c>
      <c r="M66" s="71">
        <f t="shared" si="4"/>
        <v>60</v>
      </c>
      <c r="N66" s="71">
        <f t="shared" si="4"/>
        <v>8</v>
      </c>
      <c r="O66" s="71">
        <f t="shared" si="4"/>
        <v>0.2</v>
      </c>
      <c r="P66" s="71">
        <f t="shared" si="4"/>
        <v>38.86</v>
      </c>
      <c r="Q66" s="71">
        <f t="shared" si="4"/>
        <v>8.1</v>
      </c>
      <c r="R66" s="71">
        <f t="shared" si="4"/>
        <v>16.9</v>
      </c>
      <c r="S66" s="71">
        <f t="shared" si="4"/>
        <v>1.27</v>
      </c>
      <c r="T66" s="15"/>
      <c r="U66" s="15"/>
      <c r="V66" s="15"/>
    </row>
    <row r="67" spans="1:22" ht="15.75" thickBot="1">
      <c r="A67" s="82" t="s">
        <v>37</v>
      </c>
      <c r="B67" s="70"/>
      <c r="C67" s="71">
        <f>C66+C61</f>
        <v>90</v>
      </c>
      <c r="D67" s="71"/>
      <c r="E67" s="71"/>
      <c r="F67" s="71">
        <f>F66+F61</f>
        <v>26.880000000000003</v>
      </c>
      <c r="G67" s="71">
        <f aca="true" t="shared" si="5" ref="G67:S67">G66+G61</f>
        <v>0</v>
      </c>
      <c r="H67" s="71">
        <f t="shared" si="5"/>
        <v>23.920000000000005</v>
      </c>
      <c r="I67" s="71">
        <f t="shared" si="5"/>
        <v>0</v>
      </c>
      <c r="J67" s="71">
        <f t="shared" si="5"/>
        <v>127.85999999999999</v>
      </c>
      <c r="K67" s="71">
        <f t="shared" si="5"/>
        <v>831.1</v>
      </c>
      <c r="L67" s="71">
        <f t="shared" si="5"/>
        <v>0.9520000000000001</v>
      </c>
      <c r="M67" s="71">
        <f t="shared" si="5"/>
        <v>89.53999999999999</v>
      </c>
      <c r="N67" s="71">
        <f t="shared" si="5"/>
        <v>64.85</v>
      </c>
      <c r="O67" s="71">
        <f t="shared" si="5"/>
        <v>5.98</v>
      </c>
      <c r="P67" s="71">
        <f t="shared" si="5"/>
        <v>191.42000000000002</v>
      </c>
      <c r="Q67" s="71">
        <f t="shared" si="5"/>
        <v>363.6</v>
      </c>
      <c r="R67" s="71">
        <f t="shared" si="5"/>
        <v>98.9</v>
      </c>
      <c r="S67" s="71">
        <f t="shared" si="5"/>
        <v>9.51</v>
      </c>
      <c r="T67" s="15"/>
      <c r="U67" s="15"/>
      <c r="V67" s="15"/>
    </row>
    <row r="68" spans="1:22" ht="15.75" thickBot="1">
      <c r="A68" s="113"/>
      <c r="B68" s="114"/>
      <c r="C68" s="113"/>
      <c r="D68" s="65"/>
      <c r="E68" s="115"/>
      <c r="F68" s="116"/>
      <c r="G68" s="117"/>
      <c r="H68" s="118"/>
      <c r="I68" s="119"/>
      <c r="J68" s="120"/>
      <c r="K68" s="113"/>
      <c r="L68" s="53"/>
      <c r="M68" s="53"/>
      <c r="N68" s="53"/>
      <c r="O68" s="53"/>
      <c r="P68" s="53"/>
      <c r="Q68" s="53"/>
      <c r="R68" s="53"/>
      <c r="S68" s="53"/>
      <c r="T68" s="15"/>
      <c r="U68" s="15"/>
      <c r="V68" s="15"/>
    </row>
    <row r="69" spans="1:22" ht="15">
      <c r="A69" s="4"/>
      <c r="B69" s="29"/>
      <c r="C69" s="30"/>
      <c r="D69" s="31"/>
      <c r="E69" s="28"/>
      <c r="F69" s="27"/>
      <c r="G69" s="27"/>
      <c r="H69" s="27"/>
      <c r="I69" s="32"/>
      <c r="J69" s="29"/>
      <c r="K69" s="28"/>
      <c r="L69" s="28"/>
      <c r="M69" s="28"/>
      <c r="N69" s="28"/>
      <c r="O69" s="28"/>
      <c r="P69" s="28"/>
      <c r="Q69" s="28"/>
      <c r="R69" s="28"/>
      <c r="S69" s="28"/>
      <c r="T69" s="33"/>
      <c r="U69" s="15"/>
      <c r="V69" s="15"/>
    </row>
    <row r="70" spans="1:22" ht="15">
      <c r="A70" s="43" t="s">
        <v>162</v>
      </c>
      <c r="B70" s="29"/>
      <c r="C70" s="30"/>
      <c r="D70" s="31"/>
      <c r="E70" s="28"/>
      <c r="F70" s="27"/>
      <c r="G70" s="27"/>
      <c r="H70" s="27"/>
      <c r="I70" s="32"/>
      <c r="J70" s="29"/>
      <c r="K70" s="28"/>
      <c r="L70" s="28"/>
      <c r="M70" s="28"/>
      <c r="N70" s="28"/>
      <c r="O70" s="28"/>
      <c r="P70" s="28"/>
      <c r="Q70" s="28"/>
      <c r="R70" s="28"/>
      <c r="S70" s="28"/>
      <c r="T70" s="33"/>
      <c r="U70" s="15"/>
      <c r="V70" s="15"/>
    </row>
    <row r="71" spans="1:22" ht="15">
      <c r="A71" s="28"/>
      <c r="B71" s="29"/>
      <c r="C71" s="30"/>
      <c r="D71" s="31"/>
      <c r="E71" s="28"/>
      <c r="F71" s="27"/>
      <c r="G71" s="27"/>
      <c r="H71" s="27"/>
      <c r="I71" s="32"/>
      <c r="J71" s="29"/>
      <c r="K71" s="28"/>
      <c r="L71" s="28"/>
      <c r="M71" s="28"/>
      <c r="N71" s="28"/>
      <c r="O71" s="28"/>
      <c r="P71" s="28"/>
      <c r="Q71" s="28"/>
      <c r="R71" s="28"/>
      <c r="S71" s="28"/>
      <c r="T71" s="33"/>
      <c r="U71" s="15"/>
      <c r="V71" s="15"/>
    </row>
    <row r="72" spans="1:22" ht="15.75">
      <c r="A72" s="274" t="s">
        <v>157</v>
      </c>
      <c r="B72" s="274"/>
      <c r="C72" s="25"/>
      <c r="D72" s="25"/>
      <c r="E72" s="25"/>
      <c r="F72" s="25"/>
      <c r="G72" s="25"/>
      <c r="H72" s="25"/>
      <c r="I72" s="25"/>
      <c r="J72" s="25"/>
      <c r="K72" s="25"/>
      <c r="L72" s="275" t="s">
        <v>158</v>
      </c>
      <c r="M72" s="275"/>
      <c r="N72" s="275"/>
      <c r="O72" s="275"/>
      <c r="P72" s="275"/>
      <c r="Q72" s="275"/>
      <c r="R72" s="275"/>
      <c r="S72" s="25"/>
      <c r="T72" s="33"/>
      <c r="U72" s="15"/>
      <c r="V72" s="15"/>
    </row>
    <row r="73" spans="1:22" ht="15">
      <c r="A73" s="25"/>
      <c r="B73" s="25"/>
      <c r="C73" s="25"/>
      <c r="D73" s="25"/>
      <c r="E73" s="25"/>
      <c r="F73" s="25"/>
      <c r="G73" s="25"/>
      <c r="H73" s="25"/>
      <c r="I73" s="25"/>
      <c r="J73" s="25"/>
      <c r="K73" s="25"/>
      <c r="L73" s="25"/>
      <c r="M73" s="25"/>
      <c r="N73" s="25"/>
      <c r="O73" s="25"/>
      <c r="P73" s="25"/>
      <c r="Q73" s="25"/>
      <c r="R73" s="25"/>
      <c r="S73" s="25"/>
      <c r="T73" s="33"/>
      <c r="U73" s="15"/>
      <c r="V73" s="15"/>
    </row>
    <row r="74" spans="1:22" ht="15.75">
      <c r="A74" s="25"/>
      <c r="B74" s="25"/>
      <c r="C74" s="25"/>
      <c r="D74" s="25"/>
      <c r="E74" s="25"/>
      <c r="F74" s="25"/>
      <c r="G74" s="25"/>
      <c r="H74" s="25"/>
      <c r="I74" s="25"/>
      <c r="J74" s="25"/>
      <c r="K74" s="25"/>
      <c r="L74" s="274" t="s">
        <v>159</v>
      </c>
      <c r="M74" s="274"/>
      <c r="N74" s="274"/>
      <c r="O74" s="274"/>
      <c r="P74" s="274"/>
      <c r="Q74" s="274"/>
      <c r="R74" s="274"/>
      <c r="S74" s="25"/>
      <c r="T74" s="33"/>
      <c r="U74" s="15"/>
      <c r="V74" s="15"/>
    </row>
    <row r="75" spans="1:22" ht="15">
      <c r="A75" s="25"/>
      <c r="B75" s="25"/>
      <c r="C75" s="25"/>
      <c r="D75" s="25"/>
      <c r="E75" s="25"/>
      <c r="F75" s="25"/>
      <c r="G75" s="25"/>
      <c r="H75" s="25"/>
      <c r="I75" s="25"/>
      <c r="J75" s="25"/>
      <c r="K75" s="25"/>
      <c r="L75" s="25"/>
      <c r="M75" s="25"/>
      <c r="N75" s="25"/>
      <c r="O75" s="25"/>
      <c r="P75" s="25"/>
      <c r="Q75" s="25"/>
      <c r="R75" s="25"/>
      <c r="S75" s="25"/>
      <c r="T75" s="33"/>
      <c r="U75" s="15"/>
      <c r="V75" s="15"/>
    </row>
    <row r="76" spans="1:22" ht="30.75" customHeight="1">
      <c r="A76" s="276" t="s">
        <v>175</v>
      </c>
      <c r="B76" s="276"/>
      <c r="C76" s="276"/>
      <c r="D76" s="276"/>
      <c r="E76" s="276"/>
      <c r="F76" s="276"/>
      <c r="G76" s="276"/>
      <c r="H76" s="276"/>
      <c r="I76" s="276"/>
      <c r="J76" s="276"/>
      <c r="K76" s="276"/>
      <c r="L76" s="276"/>
      <c r="M76" s="276"/>
      <c r="N76" s="276"/>
      <c r="O76" s="276"/>
      <c r="P76" s="276"/>
      <c r="Q76" s="276"/>
      <c r="R76" s="276"/>
      <c r="S76" s="276"/>
      <c r="T76" s="33"/>
      <c r="U76" s="15"/>
      <c r="V76" s="15"/>
    </row>
    <row r="77" spans="1:22" ht="15">
      <c r="A77" s="25"/>
      <c r="B77" s="25"/>
      <c r="C77" s="25"/>
      <c r="D77" s="25"/>
      <c r="E77" s="25"/>
      <c r="F77" s="25"/>
      <c r="G77" s="25"/>
      <c r="H77" s="25"/>
      <c r="I77" s="25"/>
      <c r="J77" s="25"/>
      <c r="K77" s="25"/>
      <c r="L77" s="25"/>
      <c r="M77" s="25"/>
      <c r="N77" s="25"/>
      <c r="O77" s="25"/>
      <c r="P77" s="25"/>
      <c r="Q77" s="25"/>
      <c r="R77" s="25"/>
      <c r="S77" s="25"/>
      <c r="T77" s="33"/>
      <c r="U77" s="15"/>
      <c r="V77" s="15"/>
    </row>
    <row r="78" spans="1:22" ht="15">
      <c r="A78" s="275" t="s">
        <v>160</v>
      </c>
      <c r="B78" s="275"/>
      <c r="C78" s="275"/>
      <c r="D78" s="275"/>
      <c r="E78" s="275"/>
      <c r="F78" s="275"/>
      <c r="G78" s="275"/>
      <c r="H78" s="275"/>
      <c r="I78" s="275"/>
      <c r="J78" s="275"/>
      <c r="K78" s="275"/>
      <c r="L78" s="275"/>
      <c r="M78" s="275"/>
      <c r="N78" s="275"/>
      <c r="O78" s="275"/>
      <c r="P78" s="275"/>
      <c r="Q78" s="275"/>
      <c r="R78" s="275"/>
      <c r="S78" s="275"/>
      <c r="T78" s="33"/>
      <c r="U78" s="15"/>
      <c r="V78" s="15"/>
    </row>
    <row r="79" spans="1:22" ht="15.75" thickBot="1">
      <c r="A79" s="28"/>
      <c r="B79" s="29"/>
      <c r="C79" s="30"/>
      <c r="D79" s="31"/>
      <c r="E79" s="28"/>
      <c r="F79" s="27"/>
      <c r="G79" s="27"/>
      <c r="H79" s="27"/>
      <c r="I79" s="32"/>
      <c r="J79" s="29"/>
      <c r="K79" s="28"/>
      <c r="L79" s="28"/>
      <c r="M79" s="28"/>
      <c r="N79" s="28"/>
      <c r="O79" s="28"/>
      <c r="P79" s="28"/>
      <c r="Q79" s="28"/>
      <c r="R79" s="28"/>
      <c r="S79" s="28"/>
      <c r="T79" s="33"/>
      <c r="U79" s="15"/>
      <c r="V79" s="15"/>
    </row>
    <row r="80" spans="1:22" ht="15">
      <c r="A80" s="261" t="s">
        <v>0</v>
      </c>
      <c r="B80" s="24" t="s">
        <v>1</v>
      </c>
      <c r="C80" s="2" t="s">
        <v>2</v>
      </c>
      <c r="D80" s="277" t="s">
        <v>3</v>
      </c>
      <c r="E80" s="280" t="s">
        <v>4</v>
      </c>
      <c r="F80" s="283" t="s">
        <v>5</v>
      </c>
      <c r="G80" s="284"/>
      <c r="H80" s="264" t="s">
        <v>6</v>
      </c>
      <c r="I80" s="266"/>
      <c r="J80" s="3" t="s">
        <v>7</v>
      </c>
      <c r="K80" s="261" t="s">
        <v>8</v>
      </c>
      <c r="L80" s="264" t="s">
        <v>9</v>
      </c>
      <c r="M80" s="265"/>
      <c r="N80" s="265"/>
      <c r="O80" s="266"/>
      <c r="P80" s="267" t="s">
        <v>10</v>
      </c>
      <c r="Q80" s="265"/>
      <c r="R80" s="265"/>
      <c r="S80" s="266"/>
      <c r="T80" s="33"/>
      <c r="U80" s="15"/>
      <c r="V80" s="15"/>
    </row>
    <row r="81" spans="1:22" ht="15.75" thickBot="1">
      <c r="A81" s="262"/>
      <c r="B81" s="4" t="s">
        <v>11</v>
      </c>
      <c r="C81" s="268"/>
      <c r="D81" s="278"/>
      <c r="E81" s="281"/>
      <c r="F81" s="285"/>
      <c r="G81" s="286"/>
      <c r="H81" s="287"/>
      <c r="I81" s="288"/>
      <c r="J81" s="5" t="s">
        <v>11</v>
      </c>
      <c r="K81" s="262"/>
      <c r="L81" s="270" t="s">
        <v>12</v>
      </c>
      <c r="M81" s="271"/>
      <c r="N81" s="271"/>
      <c r="O81" s="272"/>
      <c r="P81" s="273" t="s">
        <v>13</v>
      </c>
      <c r="Q81" s="271"/>
      <c r="R81" s="271"/>
      <c r="S81" s="272"/>
      <c r="T81" s="33"/>
      <c r="U81" s="15"/>
      <c r="V81" s="15"/>
    </row>
    <row r="82" spans="1:22" ht="67.5" customHeight="1">
      <c r="A82" s="262"/>
      <c r="B82" s="254"/>
      <c r="C82" s="268"/>
      <c r="D82" s="278"/>
      <c r="E82" s="281"/>
      <c r="F82" s="5" t="s">
        <v>14</v>
      </c>
      <c r="G82" s="6" t="s">
        <v>15</v>
      </c>
      <c r="H82" s="5" t="s">
        <v>14</v>
      </c>
      <c r="I82" s="256" t="s">
        <v>16</v>
      </c>
      <c r="J82" s="259"/>
      <c r="K82" s="262"/>
      <c r="L82" s="261" t="s">
        <v>17</v>
      </c>
      <c r="M82" s="261" t="s">
        <v>18</v>
      </c>
      <c r="N82" s="261" t="s">
        <v>19</v>
      </c>
      <c r="O82" s="261" t="s">
        <v>20</v>
      </c>
      <c r="P82" s="261" t="s">
        <v>21</v>
      </c>
      <c r="Q82" s="261" t="s">
        <v>22</v>
      </c>
      <c r="R82" s="261" t="s">
        <v>23</v>
      </c>
      <c r="S82" s="261" t="s">
        <v>24</v>
      </c>
      <c r="T82" s="33"/>
      <c r="U82" s="15"/>
      <c r="V82" s="15"/>
    </row>
    <row r="83" spans="1:22" ht="15" customHeight="1" thickBot="1">
      <c r="A83" s="262"/>
      <c r="B83" s="254"/>
      <c r="C83" s="268"/>
      <c r="D83" s="278"/>
      <c r="E83" s="281"/>
      <c r="F83" s="5" t="s">
        <v>11</v>
      </c>
      <c r="G83" s="6" t="s">
        <v>25</v>
      </c>
      <c r="H83" s="5" t="s">
        <v>11</v>
      </c>
      <c r="I83" s="257"/>
      <c r="J83" s="259"/>
      <c r="K83" s="262"/>
      <c r="L83" s="262"/>
      <c r="M83" s="262"/>
      <c r="N83" s="262"/>
      <c r="O83" s="262"/>
      <c r="P83" s="262"/>
      <c r="Q83" s="262"/>
      <c r="R83" s="262"/>
      <c r="S83" s="262"/>
      <c r="T83" s="33"/>
      <c r="U83" s="15"/>
      <c r="V83" s="15"/>
    </row>
    <row r="84" spans="1:22" ht="15.75" hidden="1" thickBot="1">
      <c r="A84" s="262"/>
      <c r="B84" s="254"/>
      <c r="C84" s="268"/>
      <c r="D84" s="278"/>
      <c r="E84" s="281"/>
      <c r="F84" s="7"/>
      <c r="G84" s="8" t="s">
        <v>11</v>
      </c>
      <c r="H84" s="7"/>
      <c r="I84" s="257"/>
      <c r="J84" s="259"/>
      <c r="K84" s="262"/>
      <c r="L84" s="262"/>
      <c r="M84" s="262"/>
      <c r="N84" s="262"/>
      <c r="O84" s="262"/>
      <c r="P84" s="262"/>
      <c r="Q84" s="262"/>
      <c r="R84" s="262"/>
      <c r="S84" s="262"/>
      <c r="T84" s="33"/>
      <c r="U84" s="15"/>
      <c r="V84" s="15"/>
    </row>
    <row r="85" spans="1:22" ht="15.75" hidden="1" thickBot="1">
      <c r="A85" s="263"/>
      <c r="B85" s="255"/>
      <c r="C85" s="269"/>
      <c r="D85" s="279"/>
      <c r="E85" s="282"/>
      <c r="F85" s="9"/>
      <c r="G85" s="7"/>
      <c r="H85" s="7"/>
      <c r="I85" s="258"/>
      <c r="J85" s="260"/>
      <c r="K85" s="263"/>
      <c r="L85" s="5"/>
      <c r="M85" s="5"/>
      <c r="N85" s="5"/>
      <c r="O85" s="5"/>
      <c r="P85" s="5"/>
      <c r="Q85" s="5"/>
      <c r="R85" s="5"/>
      <c r="S85" s="5"/>
      <c r="T85" s="33"/>
      <c r="U85" s="15"/>
      <c r="V85" s="15"/>
    </row>
    <row r="86" spans="1:22" ht="15.75" thickBot="1">
      <c r="A86" s="251" t="s">
        <v>46</v>
      </c>
      <c r="B86" s="252"/>
      <c r="C86" s="252"/>
      <c r="D86" s="252"/>
      <c r="E86" s="252"/>
      <c r="F86" s="252"/>
      <c r="G86" s="252"/>
      <c r="H86" s="252"/>
      <c r="I86" s="252"/>
      <c r="J86" s="252"/>
      <c r="K86" s="252"/>
      <c r="L86" s="252"/>
      <c r="M86" s="252"/>
      <c r="N86" s="252"/>
      <c r="O86" s="252"/>
      <c r="P86" s="252"/>
      <c r="Q86" s="252"/>
      <c r="R86" s="252"/>
      <c r="S86" s="253"/>
      <c r="T86" s="15"/>
      <c r="U86" s="15"/>
      <c r="V86" s="15"/>
    </row>
    <row r="87" spans="1:22" ht="15.75" thickBot="1">
      <c r="A87" s="251" t="s">
        <v>34</v>
      </c>
      <c r="B87" s="252"/>
      <c r="C87" s="252"/>
      <c r="D87" s="252"/>
      <c r="E87" s="252"/>
      <c r="F87" s="252"/>
      <c r="G87" s="252"/>
      <c r="H87" s="252"/>
      <c r="I87" s="252"/>
      <c r="J87" s="252"/>
      <c r="K87" s="252"/>
      <c r="L87" s="252"/>
      <c r="M87" s="252"/>
      <c r="N87" s="252"/>
      <c r="O87" s="252"/>
      <c r="P87" s="252"/>
      <c r="Q87" s="252"/>
      <c r="R87" s="252"/>
      <c r="S87" s="253"/>
      <c r="T87" s="15"/>
      <c r="U87" s="15"/>
      <c r="V87" s="15"/>
    </row>
    <row r="88" spans="1:22" ht="15.75" thickBot="1">
      <c r="A88" s="49" t="s">
        <v>119</v>
      </c>
      <c r="B88" s="85" t="s">
        <v>67</v>
      </c>
      <c r="C88" s="59">
        <v>6.57</v>
      </c>
      <c r="D88" s="52">
        <v>2008</v>
      </c>
      <c r="E88" s="52">
        <v>50</v>
      </c>
      <c r="F88" s="61">
        <v>2.7</v>
      </c>
      <c r="G88" s="61"/>
      <c r="H88" s="61">
        <v>5.1</v>
      </c>
      <c r="I88" s="61"/>
      <c r="J88" s="61">
        <v>2.6</v>
      </c>
      <c r="K88" s="61">
        <v>67</v>
      </c>
      <c r="L88" s="61">
        <v>0.02</v>
      </c>
      <c r="M88" s="61">
        <v>6</v>
      </c>
      <c r="N88" s="61">
        <v>0</v>
      </c>
      <c r="O88" s="61">
        <v>2.3</v>
      </c>
      <c r="P88" s="52">
        <v>23</v>
      </c>
      <c r="Q88" s="50">
        <v>28</v>
      </c>
      <c r="R88" s="52">
        <v>13</v>
      </c>
      <c r="S88" s="62">
        <v>0.7</v>
      </c>
      <c r="T88" s="15"/>
      <c r="U88" s="15"/>
      <c r="V88" s="15"/>
    </row>
    <row r="89" spans="1:22" ht="26.25" thickBot="1">
      <c r="A89" s="44" t="s">
        <v>50</v>
      </c>
      <c r="B89" s="50" t="s">
        <v>42</v>
      </c>
      <c r="C89" s="59">
        <v>6.47</v>
      </c>
      <c r="D89" s="64">
        <v>2008</v>
      </c>
      <c r="E89" s="64">
        <v>94</v>
      </c>
      <c r="F89" s="65">
        <v>3.3</v>
      </c>
      <c r="G89" s="61"/>
      <c r="H89" s="61">
        <v>5.03</v>
      </c>
      <c r="I89" s="61"/>
      <c r="J89" s="61">
        <v>12.4</v>
      </c>
      <c r="K89" s="61">
        <v>107</v>
      </c>
      <c r="L89" s="61">
        <v>0.06</v>
      </c>
      <c r="M89" s="61">
        <v>10</v>
      </c>
      <c r="N89" s="61">
        <v>0.18</v>
      </c>
      <c r="O89" s="61">
        <v>2.4</v>
      </c>
      <c r="P89" s="61">
        <v>34</v>
      </c>
      <c r="Q89" s="61">
        <v>68</v>
      </c>
      <c r="R89" s="61">
        <v>20</v>
      </c>
      <c r="S89" s="61">
        <v>0.9</v>
      </c>
      <c r="T89" s="15"/>
      <c r="U89" s="15"/>
      <c r="V89" s="15"/>
    </row>
    <row r="90" spans="1:22" ht="15.75" thickBot="1">
      <c r="A90" s="44" t="s">
        <v>109</v>
      </c>
      <c r="B90" s="50">
        <v>100</v>
      </c>
      <c r="C90" s="59">
        <v>35.67</v>
      </c>
      <c r="D90" s="52">
        <v>2008</v>
      </c>
      <c r="E90" s="52">
        <v>272</v>
      </c>
      <c r="F90" s="61">
        <v>11.7</v>
      </c>
      <c r="G90" s="61"/>
      <c r="H90" s="61">
        <v>8.7</v>
      </c>
      <c r="I90" s="61"/>
      <c r="J90" s="61">
        <v>14.5</v>
      </c>
      <c r="K90" s="61">
        <v>183</v>
      </c>
      <c r="L90" s="61">
        <v>0.12</v>
      </c>
      <c r="M90" s="61">
        <v>8</v>
      </c>
      <c r="N90" s="61">
        <v>0.07</v>
      </c>
      <c r="O90" s="61">
        <v>1.1</v>
      </c>
      <c r="P90" s="52">
        <v>36</v>
      </c>
      <c r="Q90" s="50">
        <v>160</v>
      </c>
      <c r="R90" s="52">
        <v>23</v>
      </c>
      <c r="S90" s="62">
        <v>1</v>
      </c>
      <c r="T90" s="15"/>
      <c r="U90" s="15"/>
      <c r="V90" s="15"/>
    </row>
    <row r="91" spans="1:22" ht="15.75" thickBot="1">
      <c r="A91" s="73" t="s">
        <v>63</v>
      </c>
      <c r="B91" s="50">
        <v>150</v>
      </c>
      <c r="C91" s="59">
        <v>4.1</v>
      </c>
      <c r="D91" s="64">
        <v>2008</v>
      </c>
      <c r="E91" s="64">
        <v>331</v>
      </c>
      <c r="F91" s="52">
        <v>5.5</v>
      </c>
      <c r="G91" s="52"/>
      <c r="H91" s="52">
        <v>4.8</v>
      </c>
      <c r="I91" s="52"/>
      <c r="J91" s="52">
        <v>31.3</v>
      </c>
      <c r="K91" s="52">
        <v>191</v>
      </c>
      <c r="L91" s="52">
        <v>0.06</v>
      </c>
      <c r="M91" s="52">
        <v>0</v>
      </c>
      <c r="N91" s="52">
        <v>0.03</v>
      </c>
      <c r="O91" s="52">
        <v>0.8</v>
      </c>
      <c r="P91" s="52">
        <v>11</v>
      </c>
      <c r="Q91" s="50">
        <v>36</v>
      </c>
      <c r="R91" s="50">
        <v>7</v>
      </c>
      <c r="S91" s="52">
        <v>0.8</v>
      </c>
      <c r="T91" s="15"/>
      <c r="U91" s="15"/>
      <c r="V91" s="15"/>
    </row>
    <row r="92" spans="1:22" ht="15.75" thickBot="1">
      <c r="A92" s="86" t="s">
        <v>98</v>
      </c>
      <c r="B92" s="50">
        <v>200</v>
      </c>
      <c r="C92" s="59">
        <v>3.92</v>
      </c>
      <c r="D92" s="64">
        <v>2008</v>
      </c>
      <c r="E92" s="64">
        <v>438</v>
      </c>
      <c r="F92" s="61">
        <v>0.2</v>
      </c>
      <c r="G92" s="61"/>
      <c r="H92" s="61">
        <v>0.2</v>
      </c>
      <c r="I92" s="61"/>
      <c r="J92" s="61">
        <v>27.9</v>
      </c>
      <c r="K92" s="61">
        <v>115</v>
      </c>
      <c r="L92" s="61">
        <v>0.01</v>
      </c>
      <c r="M92" s="61">
        <v>2</v>
      </c>
      <c r="N92" s="61">
        <v>0</v>
      </c>
      <c r="O92" s="61">
        <v>0.1</v>
      </c>
      <c r="P92" s="52">
        <v>7</v>
      </c>
      <c r="Q92" s="50">
        <v>4</v>
      </c>
      <c r="R92" s="52">
        <v>4</v>
      </c>
      <c r="S92" s="62">
        <v>1</v>
      </c>
      <c r="T92" s="15"/>
      <c r="U92" s="15"/>
      <c r="V92" s="15"/>
    </row>
    <row r="93" spans="1:22" ht="26.25" thickBot="1">
      <c r="A93" s="44" t="s">
        <v>91</v>
      </c>
      <c r="B93" s="50">
        <v>30</v>
      </c>
      <c r="C93" s="59">
        <v>1.51</v>
      </c>
      <c r="D93" s="64" t="s">
        <v>31</v>
      </c>
      <c r="E93" s="64" t="s">
        <v>31</v>
      </c>
      <c r="F93" s="64">
        <v>4.8</v>
      </c>
      <c r="G93" s="64"/>
      <c r="H93" s="64">
        <v>0.3</v>
      </c>
      <c r="I93" s="64"/>
      <c r="J93" s="64">
        <v>21</v>
      </c>
      <c r="K93" s="64">
        <v>100.7</v>
      </c>
      <c r="L93" s="64">
        <v>0.6</v>
      </c>
      <c r="M93" s="64">
        <v>0</v>
      </c>
      <c r="N93" s="64">
        <v>3</v>
      </c>
      <c r="O93" s="64">
        <v>1.8</v>
      </c>
      <c r="P93" s="64">
        <v>75</v>
      </c>
      <c r="Q93" s="64">
        <v>2.3</v>
      </c>
      <c r="R93" s="64">
        <v>15</v>
      </c>
      <c r="S93" s="64">
        <v>0.6</v>
      </c>
      <c r="T93" s="15"/>
      <c r="U93" s="15"/>
      <c r="V93" s="15"/>
    </row>
    <row r="94" spans="1:22" ht="15.75" thickBot="1">
      <c r="A94" s="76" t="s">
        <v>32</v>
      </c>
      <c r="B94" s="70"/>
      <c r="C94" s="71">
        <f>SUM(C88:C93)</f>
        <v>58.24</v>
      </c>
      <c r="D94" s="87"/>
      <c r="E94" s="76"/>
      <c r="F94" s="88">
        <f>SUM(F88:F93)</f>
        <v>28.2</v>
      </c>
      <c r="G94" s="88">
        <f aca="true" t="shared" si="6" ref="G94:S94">SUM(G88:G93)</f>
        <v>0</v>
      </c>
      <c r="H94" s="88">
        <f t="shared" si="6"/>
        <v>24.13</v>
      </c>
      <c r="I94" s="88">
        <f t="shared" si="6"/>
        <v>0</v>
      </c>
      <c r="J94" s="88">
        <f t="shared" si="6"/>
        <v>109.69999999999999</v>
      </c>
      <c r="K94" s="88">
        <f t="shared" si="6"/>
        <v>763.7</v>
      </c>
      <c r="L94" s="88">
        <f t="shared" si="6"/>
        <v>0.87</v>
      </c>
      <c r="M94" s="88">
        <f t="shared" si="6"/>
        <v>26</v>
      </c>
      <c r="N94" s="88">
        <f t="shared" si="6"/>
        <v>3.2800000000000002</v>
      </c>
      <c r="O94" s="88">
        <f t="shared" si="6"/>
        <v>8.499999999999998</v>
      </c>
      <c r="P94" s="88">
        <f t="shared" si="6"/>
        <v>186</v>
      </c>
      <c r="Q94" s="88">
        <f t="shared" si="6"/>
        <v>298.3</v>
      </c>
      <c r="R94" s="88">
        <f t="shared" si="6"/>
        <v>82</v>
      </c>
      <c r="S94" s="88">
        <f t="shared" si="6"/>
        <v>5</v>
      </c>
      <c r="T94" s="15"/>
      <c r="U94" s="15"/>
      <c r="V94" s="15"/>
    </row>
    <row r="95" spans="1:22" ht="15.75" thickBot="1">
      <c r="A95" s="251" t="s">
        <v>130</v>
      </c>
      <c r="B95" s="252"/>
      <c r="C95" s="252"/>
      <c r="D95" s="252"/>
      <c r="E95" s="252"/>
      <c r="F95" s="252"/>
      <c r="G95" s="252"/>
      <c r="H95" s="252"/>
      <c r="I95" s="252"/>
      <c r="J95" s="252"/>
      <c r="K95" s="252"/>
      <c r="L95" s="252"/>
      <c r="M95" s="252"/>
      <c r="N95" s="252"/>
      <c r="O95" s="252"/>
      <c r="P95" s="252"/>
      <c r="Q95" s="252"/>
      <c r="R95" s="252"/>
      <c r="S95" s="253"/>
      <c r="T95" s="15"/>
      <c r="U95" s="15"/>
      <c r="V95" s="15"/>
    </row>
    <row r="96" spans="1:22" ht="15.75" thickBot="1">
      <c r="A96" s="80" t="s">
        <v>174</v>
      </c>
      <c r="B96" s="50">
        <v>100</v>
      </c>
      <c r="C96" s="59">
        <v>14.71</v>
      </c>
      <c r="D96" s="64" t="s">
        <v>31</v>
      </c>
      <c r="E96" s="64" t="s">
        <v>31</v>
      </c>
      <c r="F96" s="52">
        <v>0.9</v>
      </c>
      <c r="G96" s="52"/>
      <c r="H96" s="52">
        <v>0.2</v>
      </c>
      <c r="I96" s="52"/>
      <c r="J96" s="52">
        <v>8.1</v>
      </c>
      <c r="K96" s="52">
        <v>43</v>
      </c>
      <c r="L96" s="52">
        <v>0.04</v>
      </c>
      <c r="M96" s="52">
        <v>60</v>
      </c>
      <c r="N96" s="52">
        <v>8</v>
      </c>
      <c r="O96" s="52">
        <v>0.2</v>
      </c>
      <c r="P96" s="52">
        <v>34</v>
      </c>
      <c r="Q96" s="52">
        <v>0.3</v>
      </c>
      <c r="R96" s="52">
        <v>13</v>
      </c>
      <c r="S96" s="52">
        <v>0.3</v>
      </c>
      <c r="T96" s="15"/>
      <c r="U96" s="15"/>
      <c r="V96" s="15"/>
    </row>
    <row r="97" spans="1:22" ht="26.25" thickBot="1">
      <c r="A97" s="80" t="s">
        <v>179</v>
      </c>
      <c r="B97" s="50">
        <v>200</v>
      </c>
      <c r="C97" s="59">
        <v>17.05</v>
      </c>
      <c r="D97" s="64" t="s">
        <v>31</v>
      </c>
      <c r="E97" s="64" t="s">
        <v>31</v>
      </c>
      <c r="F97" s="59">
        <v>0.45</v>
      </c>
      <c r="G97" s="59"/>
      <c r="H97" s="59">
        <v>0.09</v>
      </c>
      <c r="I97" s="59"/>
      <c r="J97" s="59">
        <v>8.91</v>
      </c>
      <c r="K97" s="59">
        <v>38.7</v>
      </c>
      <c r="L97" s="59">
        <v>0.02</v>
      </c>
      <c r="M97" s="59">
        <v>4</v>
      </c>
      <c r="N97" s="59">
        <v>0</v>
      </c>
      <c r="O97" s="59">
        <v>0.2</v>
      </c>
      <c r="P97" s="59">
        <v>14</v>
      </c>
      <c r="Q97" s="59">
        <v>14</v>
      </c>
      <c r="R97" s="59">
        <v>8</v>
      </c>
      <c r="S97" s="59">
        <v>2.8</v>
      </c>
      <c r="T97" s="15"/>
      <c r="U97" s="15"/>
      <c r="V97" s="15"/>
    </row>
    <row r="98" spans="1:22" ht="15.75" thickBot="1">
      <c r="A98" s="69" t="s">
        <v>32</v>
      </c>
      <c r="B98" s="70"/>
      <c r="C98" s="71">
        <f>SUM(C96:C97)</f>
        <v>31.76</v>
      </c>
      <c r="D98" s="87"/>
      <c r="E98" s="76"/>
      <c r="F98" s="90">
        <f aca="true" t="shared" si="7" ref="F98:S98">SUM(F96:F97)</f>
        <v>1.35</v>
      </c>
      <c r="G98" s="90">
        <f t="shared" si="7"/>
        <v>0</v>
      </c>
      <c r="H98" s="90">
        <f t="shared" si="7"/>
        <v>0.29000000000000004</v>
      </c>
      <c r="I98" s="90">
        <f t="shared" si="7"/>
        <v>0</v>
      </c>
      <c r="J98" s="90">
        <f t="shared" si="7"/>
        <v>17.009999999999998</v>
      </c>
      <c r="K98" s="90">
        <f t="shared" si="7"/>
        <v>81.7</v>
      </c>
      <c r="L98" s="90">
        <f t="shared" si="7"/>
        <v>0.06</v>
      </c>
      <c r="M98" s="90">
        <f t="shared" si="7"/>
        <v>64</v>
      </c>
      <c r="N98" s="90">
        <f t="shared" si="7"/>
        <v>8</v>
      </c>
      <c r="O98" s="90">
        <f t="shared" si="7"/>
        <v>0.4</v>
      </c>
      <c r="P98" s="90">
        <f t="shared" si="7"/>
        <v>48</v>
      </c>
      <c r="Q98" s="90">
        <f t="shared" si="7"/>
        <v>14.3</v>
      </c>
      <c r="R98" s="90">
        <f t="shared" si="7"/>
        <v>21</v>
      </c>
      <c r="S98" s="90">
        <f t="shared" si="7"/>
        <v>3.0999999999999996</v>
      </c>
      <c r="T98" s="15"/>
      <c r="U98" s="15"/>
      <c r="V98" s="15"/>
    </row>
    <row r="99" spans="1:22" ht="15.75" thickBot="1">
      <c r="A99" s="82" t="s">
        <v>37</v>
      </c>
      <c r="B99" s="70"/>
      <c r="C99" s="71">
        <f>C98+C94</f>
        <v>90</v>
      </c>
      <c r="D99" s="82"/>
      <c r="E99" s="82"/>
      <c r="F99" s="71">
        <f>F98+F94</f>
        <v>29.55</v>
      </c>
      <c r="G99" s="71">
        <f aca="true" t="shared" si="8" ref="G99:S99">G98+G94</f>
        <v>0</v>
      </c>
      <c r="H99" s="71">
        <f t="shared" si="8"/>
        <v>24.419999999999998</v>
      </c>
      <c r="I99" s="71">
        <f t="shared" si="8"/>
        <v>0</v>
      </c>
      <c r="J99" s="71">
        <f t="shared" si="8"/>
        <v>126.70999999999998</v>
      </c>
      <c r="K99" s="71">
        <f t="shared" si="8"/>
        <v>845.4000000000001</v>
      </c>
      <c r="L99" s="71">
        <f t="shared" si="8"/>
        <v>0.9299999999999999</v>
      </c>
      <c r="M99" s="71">
        <f t="shared" si="8"/>
        <v>90</v>
      </c>
      <c r="N99" s="71">
        <f t="shared" si="8"/>
        <v>11.280000000000001</v>
      </c>
      <c r="O99" s="71">
        <f t="shared" si="8"/>
        <v>8.899999999999999</v>
      </c>
      <c r="P99" s="71">
        <f t="shared" si="8"/>
        <v>234</v>
      </c>
      <c r="Q99" s="71">
        <f t="shared" si="8"/>
        <v>312.6</v>
      </c>
      <c r="R99" s="71">
        <f t="shared" si="8"/>
        <v>103</v>
      </c>
      <c r="S99" s="71">
        <f t="shared" si="8"/>
        <v>8.1</v>
      </c>
      <c r="T99" s="15"/>
      <c r="U99" s="15"/>
      <c r="V99" s="15"/>
    </row>
    <row r="100" spans="1:22" ht="15.75" thickBot="1">
      <c r="A100" s="20"/>
      <c r="B100" s="122"/>
      <c r="C100" s="18"/>
      <c r="D100" s="22"/>
      <c r="E100" s="23"/>
      <c r="F100" s="9"/>
      <c r="G100" s="7"/>
      <c r="H100" s="42"/>
      <c r="I100" s="19"/>
      <c r="J100" s="123"/>
      <c r="K100" s="20"/>
      <c r="L100" s="10"/>
      <c r="M100" s="10"/>
      <c r="N100" s="10"/>
      <c r="O100" s="10"/>
      <c r="P100" s="10"/>
      <c r="Q100" s="10"/>
      <c r="R100" s="10"/>
      <c r="S100" s="10"/>
      <c r="T100" s="15"/>
      <c r="U100" s="15"/>
      <c r="V100" s="15"/>
    </row>
    <row r="101" spans="1:22" ht="15">
      <c r="A101" s="4"/>
      <c r="B101" s="29"/>
      <c r="C101" s="30"/>
      <c r="D101" s="31"/>
      <c r="E101" s="28"/>
      <c r="F101" s="27"/>
      <c r="G101" s="27"/>
      <c r="H101" s="27"/>
      <c r="I101" s="32"/>
      <c r="J101" s="29"/>
      <c r="K101" s="28"/>
      <c r="L101" s="28"/>
      <c r="M101" s="28"/>
      <c r="N101" s="28"/>
      <c r="O101" s="28"/>
      <c r="P101" s="28"/>
      <c r="Q101" s="28"/>
      <c r="R101" s="28"/>
      <c r="S101" s="28"/>
      <c r="T101" s="33"/>
      <c r="U101" s="15"/>
      <c r="V101" s="15"/>
    </row>
    <row r="102" spans="1:22" ht="15">
      <c r="A102" s="43" t="s">
        <v>162</v>
      </c>
      <c r="B102" s="29"/>
      <c r="C102" s="30"/>
      <c r="D102" s="31"/>
      <c r="E102" s="28"/>
      <c r="F102" s="27"/>
      <c r="G102" s="27"/>
      <c r="H102" s="27"/>
      <c r="I102" s="32"/>
      <c r="J102" s="29"/>
      <c r="K102" s="28"/>
      <c r="L102" s="28"/>
      <c r="M102" s="28"/>
      <c r="N102" s="28"/>
      <c r="O102" s="28"/>
      <c r="P102" s="28"/>
      <c r="Q102" s="28"/>
      <c r="R102" s="28"/>
      <c r="S102" s="28"/>
      <c r="T102" s="33"/>
      <c r="U102" s="15"/>
      <c r="V102" s="15"/>
    </row>
    <row r="103" spans="1:22" ht="15">
      <c r="A103" s="43"/>
      <c r="B103" s="29"/>
      <c r="C103" s="30"/>
      <c r="D103" s="31"/>
      <c r="E103" s="28"/>
      <c r="F103" s="27"/>
      <c r="G103" s="27"/>
      <c r="H103" s="27"/>
      <c r="I103" s="32"/>
      <c r="J103" s="29"/>
      <c r="K103" s="28"/>
      <c r="L103" s="28"/>
      <c r="M103" s="28"/>
      <c r="N103" s="28"/>
      <c r="O103" s="28"/>
      <c r="P103" s="28"/>
      <c r="Q103" s="28"/>
      <c r="R103" s="28"/>
      <c r="S103" s="28"/>
      <c r="T103" s="33"/>
      <c r="U103" s="15"/>
      <c r="V103" s="15"/>
    </row>
    <row r="104" spans="1:22" ht="15">
      <c r="A104" s="43" t="s">
        <v>161</v>
      </c>
      <c r="B104" s="29"/>
      <c r="C104" s="30"/>
      <c r="D104" s="31"/>
      <c r="E104" s="28"/>
      <c r="F104" s="27"/>
      <c r="G104" s="27"/>
      <c r="H104" s="27"/>
      <c r="I104" s="32"/>
      <c r="J104" s="29"/>
      <c r="K104" s="28"/>
      <c r="L104" s="28"/>
      <c r="M104" s="28"/>
      <c r="N104" s="28"/>
      <c r="O104" s="28"/>
      <c r="P104" s="28"/>
      <c r="Q104" s="28"/>
      <c r="R104" s="28"/>
      <c r="S104" s="28"/>
      <c r="T104" s="33"/>
      <c r="U104" s="15"/>
      <c r="V104" s="15"/>
    </row>
    <row r="105" spans="1:22" ht="15">
      <c r="A105" s="28"/>
      <c r="B105" s="29"/>
      <c r="C105" s="30"/>
      <c r="D105" s="31"/>
      <c r="E105" s="28"/>
      <c r="F105" s="27"/>
      <c r="G105" s="27"/>
      <c r="H105" s="27"/>
      <c r="I105" s="32"/>
      <c r="J105" s="29"/>
      <c r="K105" s="28"/>
      <c r="L105" s="28"/>
      <c r="M105" s="28"/>
      <c r="N105" s="28"/>
      <c r="O105" s="28"/>
      <c r="P105" s="28"/>
      <c r="Q105" s="28"/>
      <c r="R105" s="28"/>
      <c r="S105" s="28"/>
      <c r="T105" s="33"/>
      <c r="U105" s="15"/>
      <c r="V105" s="15"/>
    </row>
    <row r="106" spans="1:22" ht="15">
      <c r="A106" s="28"/>
      <c r="B106" s="29"/>
      <c r="C106" s="30"/>
      <c r="D106" s="31"/>
      <c r="E106" s="28"/>
      <c r="F106" s="27"/>
      <c r="G106" s="27"/>
      <c r="H106" s="27"/>
      <c r="I106" s="32"/>
      <c r="J106" s="29"/>
      <c r="K106" s="28"/>
      <c r="L106" s="28"/>
      <c r="M106" s="28"/>
      <c r="N106" s="28"/>
      <c r="O106" s="28"/>
      <c r="P106" s="28"/>
      <c r="Q106" s="28"/>
      <c r="R106" s="28"/>
      <c r="S106" s="28"/>
      <c r="T106" s="33"/>
      <c r="U106" s="15"/>
      <c r="V106" s="15"/>
    </row>
    <row r="107" spans="1:22" ht="15.75">
      <c r="A107" s="274" t="s">
        <v>157</v>
      </c>
      <c r="B107" s="274"/>
      <c r="C107" s="25"/>
      <c r="D107" s="25"/>
      <c r="E107" s="25"/>
      <c r="F107" s="25"/>
      <c r="G107" s="25"/>
      <c r="H107" s="25"/>
      <c r="I107" s="25"/>
      <c r="J107" s="25"/>
      <c r="K107" s="25"/>
      <c r="L107" s="275" t="s">
        <v>158</v>
      </c>
      <c r="M107" s="275"/>
      <c r="N107" s="275"/>
      <c r="O107" s="275"/>
      <c r="P107" s="275"/>
      <c r="Q107" s="275"/>
      <c r="R107" s="275"/>
      <c r="S107" s="25"/>
      <c r="T107" s="33"/>
      <c r="U107" s="15"/>
      <c r="V107" s="15"/>
    </row>
    <row r="108" spans="1:22" ht="15">
      <c r="A108" s="25"/>
      <c r="B108" s="25"/>
      <c r="C108" s="25"/>
      <c r="D108" s="25"/>
      <c r="E108" s="25"/>
      <c r="F108" s="25"/>
      <c r="G108" s="25"/>
      <c r="H108" s="25"/>
      <c r="I108" s="25"/>
      <c r="J108" s="25"/>
      <c r="K108" s="25"/>
      <c r="L108" s="25"/>
      <c r="M108" s="25"/>
      <c r="N108" s="25"/>
      <c r="O108" s="25"/>
      <c r="P108" s="25"/>
      <c r="Q108" s="25"/>
      <c r="R108" s="25"/>
      <c r="S108" s="25"/>
      <c r="T108" s="33"/>
      <c r="U108" s="15"/>
      <c r="V108" s="15"/>
    </row>
    <row r="109" spans="1:22" ht="15.75">
      <c r="A109" s="25"/>
      <c r="B109" s="25"/>
      <c r="C109" s="25"/>
      <c r="D109" s="25"/>
      <c r="E109" s="25"/>
      <c r="F109" s="25"/>
      <c r="G109" s="25"/>
      <c r="H109" s="25"/>
      <c r="I109" s="25"/>
      <c r="J109" s="25"/>
      <c r="K109" s="25"/>
      <c r="L109" s="274" t="s">
        <v>159</v>
      </c>
      <c r="M109" s="274"/>
      <c r="N109" s="274"/>
      <c r="O109" s="274"/>
      <c r="P109" s="274"/>
      <c r="Q109" s="274"/>
      <c r="R109" s="274"/>
      <c r="S109" s="25"/>
      <c r="T109" s="33"/>
      <c r="U109" s="15"/>
      <c r="V109" s="15"/>
    </row>
    <row r="110" spans="1:22" ht="15">
      <c r="A110" s="25"/>
      <c r="B110" s="25"/>
      <c r="C110" s="25"/>
      <c r="D110" s="25"/>
      <c r="E110" s="25"/>
      <c r="F110" s="25"/>
      <c r="G110" s="25"/>
      <c r="H110" s="25"/>
      <c r="I110" s="25"/>
      <c r="J110" s="25"/>
      <c r="K110" s="25"/>
      <c r="L110" s="25"/>
      <c r="M110" s="25"/>
      <c r="N110" s="25"/>
      <c r="O110" s="25"/>
      <c r="P110" s="25"/>
      <c r="Q110" s="25"/>
      <c r="R110" s="25"/>
      <c r="S110" s="25"/>
      <c r="T110" s="33"/>
      <c r="U110" s="15"/>
      <c r="V110" s="15"/>
    </row>
    <row r="111" spans="1:22" ht="30" customHeight="1">
      <c r="A111" s="276" t="s">
        <v>175</v>
      </c>
      <c r="B111" s="276"/>
      <c r="C111" s="276"/>
      <c r="D111" s="276"/>
      <c r="E111" s="276"/>
      <c r="F111" s="276"/>
      <c r="G111" s="276"/>
      <c r="H111" s="276"/>
      <c r="I111" s="276"/>
      <c r="J111" s="276"/>
      <c r="K111" s="276"/>
      <c r="L111" s="276"/>
      <c r="M111" s="276"/>
      <c r="N111" s="276"/>
      <c r="O111" s="276"/>
      <c r="P111" s="276"/>
      <c r="Q111" s="276"/>
      <c r="R111" s="276"/>
      <c r="S111" s="276"/>
      <c r="T111" s="33"/>
      <c r="U111" s="15"/>
      <c r="V111" s="15"/>
    </row>
    <row r="112" spans="1:22" ht="15">
      <c r="A112" s="25"/>
      <c r="B112" s="25"/>
      <c r="C112" s="25"/>
      <c r="D112" s="25"/>
      <c r="E112" s="25"/>
      <c r="F112" s="25"/>
      <c r="G112" s="25"/>
      <c r="H112" s="25"/>
      <c r="I112" s="25"/>
      <c r="J112" s="25"/>
      <c r="K112" s="25"/>
      <c r="L112" s="25"/>
      <c r="M112" s="25"/>
      <c r="N112" s="25"/>
      <c r="O112" s="25"/>
      <c r="P112" s="25"/>
      <c r="Q112" s="25"/>
      <c r="R112" s="25"/>
      <c r="S112" s="25"/>
      <c r="T112" s="33"/>
      <c r="U112" s="15"/>
      <c r="V112" s="15"/>
    </row>
    <row r="113" spans="1:22" ht="15">
      <c r="A113" s="275" t="s">
        <v>160</v>
      </c>
      <c r="B113" s="275"/>
      <c r="C113" s="275"/>
      <c r="D113" s="275"/>
      <c r="E113" s="275"/>
      <c r="F113" s="275"/>
      <c r="G113" s="275"/>
      <c r="H113" s="275"/>
      <c r="I113" s="275"/>
      <c r="J113" s="275"/>
      <c r="K113" s="275"/>
      <c r="L113" s="275"/>
      <c r="M113" s="275"/>
      <c r="N113" s="275"/>
      <c r="O113" s="275"/>
      <c r="P113" s="275"/>
      <c r="Q113" s="275"/>
      <c r="R113" s="275"/>
      <c r="S113" s="275"/>
      <c r="T113" s="33"/>
      <c r="U113" s="15"/>
      <c r="V113" s="15"/>
    </row>
    <row r="114" spans="1:22" ht="15.75" thickBot="1">
      <c r="A114" s="28"/>
      <c r="B114" s="29"/>
      <c r="C114" s="30"/>
      <c r="D114" s="31"/>
      <c r="E114" s="28"/>
      <c r="F114" s="27"/>
      <c r="G114" s="27"/>
      <c r="H114" s="27"/>
      <c r="I114" s="32"/>
      <c r="J114" s="29"/>
      <c r="K114" s="28"/>
      <c r="L114" s="28"/>
      <c r="M114" s="28"/>
      <c r="N114" s="28"/>
      <c r="O114" s="28"/>
      <c r="P114" s="28"/>
      <c r="Q114" s="28"/>
      <c r="R114" s="28"/>
      <c r="S114" s="28"/>
      <c r="T114" s="33"/>
      <c r="U114" s="15"/>
      <c r="V114" s="15"/>
    </row>
    <row r="115" spans="1:22" ht="15">
      <c r="A115" s="261" t="s">
        <v>0</v>
      </c>
      <c r="B115" s="24" t="s">
        <v>1</v>
      </c>
      <c r="C115" s="2" t="s">
        <v>2</v>
      </c>
      <c r="D115" s="277" t="s">
        <v>3</v>
      </c>
      <c r="E115" s="280" t="s">
        <v>4</v>
      </c>
      <c r="F115" s="283" t="s">
        <v>5</v>
      </c>
      <c r="G115" s="284"/>
      <c r="H115" s="264" t="s">
        <v>6</v>
      </c>
      <c r="I115" s="266"/>
      <c r="J115" s="3" t="s">
        <v>7</v>
      </c>
      <c r="K115" s="261" t="s">
        <v>8</v>
      </c>
      <c r="L115" s="264" t="s">
        <v>9</v>
      </c>
      <c r="M115" s="265"/>
      <c r="N115" s="265"/>
      <c r="O115" s="266"/>
      <c r="P115" s="267" t="s">
        <v>10</v>
      </c>
      <c r="Q115" s="265"/>
      <c r="R115" s="265"/>
      <c r="S115" s="266"/>
      <c r="T115" s="33"/>
      <c r="U115" s="15"/>
      <c r="V115" s="15"/>
    </row>
    <row r="116" spans="1:22" ht="15.75" thickBot="1">
      <c r="A116" s="262"/>
      <c r="B116" s="4" t="s">
        <v>11</v>
      </c>
      <c r="C116" s="268"/>
      <c r="D116" s="278"/>
      <c r="E116" s="281"/>
      <c r="F116" s="285"/>
      <c r="G116" s="286"/>
      <c r="H116" s="287"/>
      <c r="I116" s="288"/>
      <c r="J116" s="5" t="s">
        <v>11</v>
      </c>
      <c r="K116" s="262"/>
      <c r="L116" s="270" t="s">
        <v>12</v>
      </c>
      <c r="M116" s="271"/>
      <c r="N116" s="271"/>
      <c r="O116" s="272"/>
      <c r="P116" s="273" t="s">
        <v>13</v>
      </c>
      <c r="Q116" s="271"/>
      <c r="R116" s="271"/>
      <c r="S116" s="272"/>
      <c r="T116" s="33"/>
      <c r="U116" s="15"/>
      <c r="V116" s="15"/>
    </row>
    <row r="117" spans="1:22" ht="67.5" customHeight="1">
      <c r="A117" s="262"/>
      <c r="B117" s="254"/>
      <c r="C117" s="268"/>
      <c r="D117" s="278"/>
      <c r="E117" s="281"/>
      <c r="F117" s="5" t="s">
        <v>14</v>
      </c>
      <c r="G117" s="6" t="s">
        <v>15</v>
      </c>
      <c r="H117" s="5" t="s">
        <v>14</v>
      </c>
      <c r="I117" s="256" t="s">
        <v>16</v>
      </c>
      <c r="J117" s="259"/>
      <c r="K117" s="262"/>
      <c r="L117" s="261" t="s">
        <v>17</v>
      </c>
      <c r="M117" s="261" t="s">
        <v>18</v>
      </c>
      <c r="N117" s="261" t="s">
        <v>19</v>
      </c>
      <c r="O117" s="261" t="s">
        <v>20</v>
      </c>
      <c r="P117" s="261" t="s">
        <v>21</v>
      </c>
      <c r="Q117" s="261" t="s">
        <v>22</v>
      </c>
      <c r="R117" s="261" t="s">
        <v>23</v>
      </c>
      <c r="S117" s="261" t="s">
        <v>24</v>
      </c>
      <c r="T117" s="33"/>
      <c r="U117" s="15"/>
      <c r="V117" s="15"/>
    </row>
    <row r="118" spans="1:22" ht="13.5" customHeight="1" thickBot="1">
      <c r="A118" s="262"/>
      <c r="B118" s="254"/>
      <c r="C118" s="268"/>
      <c r="D118" s="278"/>
      <c r="E118" s="281"/>
      <c r="F118" s="5" t="s">
        <v>11</v>
      </c>
      <c r="G118" s="6" t="s">
        <v>25</v>
      </c>
      <c r="H118" s="5" t="s">
        <v>11</v>
      </c>
      <c r="I118" s="257"/>
      <c r="J118" s="259"/>
      <c r="K118" s="262"/>
      <c r="L118" s="262"/>
      <c r="M118" s="262"/>
      <c r="N118" s="262"/>
      <c r="O118" s="262"/>
      <c r="P118" s="262"/>
      <c r="Q118" s="262"/>
      <c r="R118" s="262"/>
      <c r="S118" s="262"/>
      <c r="T118" s="33"/>
      <c r="U118" s="15"/>
      <c r="V118" s="15"/>
    </row>
    <row r="119" spans="1:22" ht="15.75" hidden="1" thickBot="1">
      <c r="A119" s="262"/>
      <c r="B119" s="254"/>
      <c r="C119" s="268"/>
      <c r="D119" s="278"/>
      <c r="E119" s="281"/>
      <c r="F119" s="7"/>
      <c r="G119" s="8" t="s">
        <v>11</v>
      </c>
      <c r="H119" s="7"/>
      <c r="I119" s="257"/>
      <c r="J119" s="259"/>
      <c r="K119" s="262"/>
      <c r="L119" s="262"/>
      <c r="M119" s="262"/>
      <c r="N119" s="262"/>
      <c r="O119" s="262"/>
      <c r="P119" s="262"/>
      <c r="Q119" s="262"/>
      <c r="R119" s="262"/>
      <c r="S119" s="262"/>
      <c r="T119" s="33"/>
      <c r="U119" s="15"/>
      <c r="V119" s="15"/>
    </row>
    <row r="120" spans="1:22" ht="15.75" hidden="1" thickBot="1">
      <c r="A120" s="263"/>
      <c r="B120" s="255"/>
      <c r="C120" s="269"/>
      <c r="D120" s="279"/>
      <c r="E120" s="282"/>
      <c r="F120" s="9"/>
      <c r="G120" s="7"/>
      <c r="H120" s="7"/>
      <c r="I120" s="258"/>
      <c r="J120" s="260"/>
      <c r="K120" s="263"/>
      <c r="L120" s="5"/>
      <c r="M120" s="5"/>
      <c r="N120" s="5"/>
      <c r="O120" s="5"/>
      <c r="P120" s="5"/>
      <c r="Q120" s="5"/>
      <c r="R120" s="5"/>
      <c r="S120" s="5"/>
      <c r="T120" s="33"/>
      <c r="U120" s="15"/>
      <c r="V120" s="15"/>
    </row>
    <row r="121" spans="1:22" ht="15.75" thickBot="1">
      <c r="A121" s="251" t="s">
        <v>52</v>
      </c>
      <c r="B121" s="252"/>
      <c r="C121" s="252"/>
      <c r="D121" s="252"/>
      <c r="E121" s="252"/>
      <c r="F121" s="252"/>
      <c r="G121" s="252"/>
      <c r="H121" s="252"/>
      <c r="I121" s="252"/>
      <c r="J121" s="252"/>
      <c r="K121" s="252"/>
      <c r="L121" s="252"/>
      <c r="M121" s="252"/>
      <c r="N121" s="252"/>
      <c r="O121" s="252"/>
      <c r="P121" s="252"/>
      <c r="Q121" s="252"/>
      <c r="R121" s="252"/>
      <c r="S121" s="253"/>
      <c r="T121" s="15"/>
      <c r="U121" s="15"/>
      <c r="V121" s="15"/>
    </row>
    <row r="122" spans="1:22" ht="15.75" thickBot="1">
      <c r="A122" s="251" t="s">
        <v>34</v>
      </c>
      <c r="B122" s="252"/>
      <c r="C122" s="252"/>
      <c r="D122" s="252"/>
      <c r="E122" s="252"/>
      <c r="F122" s="252"/>
      <c r="G122" s="252"/>
      <c r="H122" s="252"/>
      <c r="I122" s="252"/>
      <c r="J122" s="252"/>
      <c r="K122" s="252"/>
      <c r="L122" s="252"/>
      <c r="M122" s="252"/>
      <c r="N122" s="252"/>
      <c r="O122" s="252"/>
      <c r="P122" s="252"/>
      <c r="Q122" s="252"/>
      <c r="R122" s="252"/>
      <c r="S122" s="253"/>
      <c r="T122" s="15"/>
      <c r="U122" s="15"/>
      <c r="V122" s="15"/>
    </row>
    <row r="123" spans="1:22" ht="15.75" thickBot="1">
      <c r="A123" s="73" t="s">
        <v>56</v>
      </c>
      <c r="B123" s="50">
        <v>100</v>
      </c>
      <c r="C123" s="59">
        <v>11.72</v>
      </c>
      <c r="D123" s="64">
        <v>2009</v>
      </c>
      <c r="E123" s="64">
        <v>63</v>
      </c>
      <c r="F123" s="61">
        <v>1.6</v>
      </c>
      <c r="G123" s="61"/>
      <c r="H123" s="61">
        <v>5.1</v>
      </c>
      <c r="I123" s="61"/>
      <c r="J123" s="61">
        <v>6.9</v>
      </c>
      <c r="K123" s="61">
        <v>80</v>
      </c>
      <c r="L123" s="61">
        <v>0.03</v>
      </c>
      <c r="M123" s="61">
        <v>39</v>
      </c>
      <c r="N123" s="61">
        <v>0.04</v>
      </c>
      <c r="O123" s="52">
        <v>2.4</v>
      </c>
      <c r="P123" s="61">
        <v>52</v>
      </c>
      <c r="Q123" s="50">
        <v>27</v>
      </c>
      <c r="R123" s="50">
        <v>15</v>
      </c>
      <c r="S123" s="52">
        <v>0.7</v>
      </c>
      <c r="T123" s="15"/>
      <c r="U123" s="15"/>
      <c r="V123" s="15"/>
    </row>
    <row r="124" spans="1:22" ht="26.25" thickBot="1">
      <c r="A124" s="44" t="s">
        <v>151</v>
      </c>
      <c r="B124" s="50" t="s">
        <v>42</v>
      </c>
      <c r="C124" s="59">
        <v>12.32</v>
      </c>
      <c r="D124" s="64">
        <v>2009</v>
      </c>
      <c r="E124" s="64">
        <v>162</v>
      </c>
      <c r="F124" s="52">
        <v>6.4</v>
      </c>
      <c r="G124" s="52"/>
      <c r="H124" s="52">
        <v>4.5</v>
      </c>
      <c r="I124" s="52"/>
      <c r="J124" s="52">
        <v>18.6</v>
      </c>
      <c r="K124" s="52">
        <v>141</v>
      </c>
      <c r="L124" s="52">
        <v>0.16</v>
      </c>
      <c r="M124" s="52">
        <v>6</v>
      </c>
      <c r="N124" s="52">
        <v>0.21</v>
      </c>
      <c r="O124" s="64">
        <v>0.3</v>
      </c>
      <c r="P124" s="52">
        <v>50</v>
      </c>
      <c r="Q124" s="64">
        <v>139</v>
      </c>
      <c r="R124" s="64">
        <v>38</v>
      </c>
      <c r="S124" s="64">
        <v>1.9</v>
      </c>
      <c r="T124" s="15"/>
      <c r="U124" s="15"/>
      <c r="V124" s="15"/>
    </row>
    <row r="125" spans="1:22" ht="17.25" customHeight="1" thickBot="1">
      <c r="A125" s="73" t="s">
        <v>110</v>
      </c>
      <c r="B125" s="50" t="s">
        <v>62</v>
      </c>
      <c r="C125" s="59">
        <v>19.17</v>
      </c>
      <c r="D125" s="64">
        <v>2008</v>
      </c>
      <c r="E125" s="64">
        <v>307</v>
      </c>
      <c r="F125" s="61">
        <v>5.6</v>
      </c>
      <c r="G125" s="61"/>
      <c r="H125" s="61">
        <v>13.8</v>
      </c>
      <c r="I125" s="61"/>
      <c r="J125" s="61">
        <v>0.2</v>
      </c>
      <c r="K125" s="61">
        <v>296</v>
      </c>
      <c r="L125" s="61">
        <v>0.1</v>
      </c>
      <c r="M125" s="61">
        <v>0</v>
      </c>
      <c r="N125" s="61">
        <v>0.01</v>
      </c>
      <c r="O125" s="50">
        <v>0.2</v>
      </c>
      <c r="P125" s="65">
        <v>18</v>
      </c>
      <c r="Q125" s="52">
        <v>81</v>
      </c>
      <c r="R125" s="50">
        <v>10</v>
      </c>
      <c r="S125" s="52">
        <v>1</v>
      </c>
      <c r="T125" s="15"/>
      <c r="U125" s="15"/>
      <c r="V125" s="15"/>
    </row>
    <row r="126" spans="1:22" ht="15.75" thickBot="1">
      <c r="A126" s="73" t="s">
        <v>101</v>
      </c>
      <c r="B126" s="50">
        <v>150</v>
      </c>
      <c r="C126" s="59">
        <v>5.48</v>
      </c>
      <c r="D126" s="64">
        <v>2008</v>
      </c>
      <c r="E126" s="64">
        <v>323</v>
      </c>
      <c r="F126" s="61">
        <v>3.6</v>
      </c>
      <c r="G126" s="61"/>
      <c r="H126" s="61">
        <v>4.6</v>
      </c>
      <c r="I126" s="61"/>
      <c r="J126" s="61">
        <v>37.7</v>
      </c>
      <c r="K126" s="61">
        <v>206</v>
      </c>
      <c r="L126" s="61">
        <v>0.03</v>
      </c>
      <c r="M126" s="61">
        <v>0</v>
      </c>
      <c r="N126" s="61">
        <v>0.03</v>
      </c>
      <c r="O126" s="52">
        <v>0.3</v>
      </c>
      <c r="P126" s="61">
        <v>11</v>
      </c>
      <c r="Q126" s="50">
        <v>78</v>
      </c>
      <c r="R126" s="50">
        <v>26</v>
      </c>
      <c r="S126" s="52">
        <v>0.6</v>
      </c>
      <c r="T126" s="15"/>
      <c r="U126" s="15"/>
      <c r="V126" s="15"/>
    </row>
    <row r="127" spans="1:22" ht="15.75" thickBot="1">
      <c r="A127" s="44" t="s">
        <v>111</v>
      </c>
      <c r="B127" s="50">
        <v>200</v>
      </c>
      <c r="C127" s="59">
        <v>4.28</v>
      </c>
      <c r="D127" s="60">
        <v>2008</v>
      </c>
      <c r="E127" s="60">
        <v>401</v>
      </c>
      <c r="F127" s="52">
        <v>0.6</v>
      </c>
      <c r="G127" s="62"/>
      <c r="H127" s="62">
        <v>0.1</v>
      </c>
      <c r="I127" s="62"/>
      <c r="J127" s="62">
        <v>31.7</v>
      </c>
      <c r="K127" s="62">
        <v>131</v>
      </c>
      <c r="L127" s="62">
        <v>0.02</v>
      </c>
      <c r="M127" s="62">
        <v>0</v>
      </c>
      <c r="N127" s="62">
        <v>0.01</v>
      </c>
      <c r="O127" s="62">
        <v>0.5</v>
      </c>
      <c r="P127" s="52">
        <v>21</v>
      </c>
      <c r="Q127" s="50">
        <v>23</v>
      </c>
      <c r="R127" s="52">
        <v>16</v>
      </c>
      <c r="S127" s="62">
        <v>0.7</v>
      </c>
      <c r="T127" s="15"/>
      <c r="U127" s="15"/>
      <c r="V127" s="15"/>
    </row>
    <row r="128" spans="1:22" ht="26.25" thickBot="1">
      <c r="A128" s="44" t="s">
        <v>91</v>
      </c>
      <c r="B128" s="50">
        <v>30</v>
      </c>
      <c r="C128" s="59">
        <v>1.51</v>
      </c>
      <c r="D128" s="64" t="s">
        <v>31</v>
      </c>
      <c r="E128" s="64" t="s">
        <v>31</v>
      </c>
      <c r="F128" s="64">
        <v>4.8</v>
      </c>
      <c r="G128" s="64"/>
      <c r="H128" s="64">
        <v>0.3</v>
      </c>
      <c r="I128" s="64"/>
      <c r="J128" s="64">
        <v>21</v>
      </c>
      <c r="K128" s="64">
        <v>100.7</v>
      </c>
      <c r="L128" s="64">
        <v>0.6</v>
      </c>
      <c r="M128" s="64">
        <v>0</v>
      </c>
      <c r="N128" s="64">
        <v>3</v>
      </c>
      <c r="O128" s="64">
        <v>1.8</v>
      </c>
      <c r="P128" s="64">
        <v>75</v>
      </c>
      <c r="Q128" s="64">
        <v>2.3</v>
      </c>
      <c r="R128" s="64">
        <v>15</v>
      </c>
      <c r="S128" s="64">
        <v>0.6</v>
      </c>
      <c r="T128" s="15"/>
      <c r="U128" s="15"/>
      <c r="V128" s="15"/>
    </row>
    <row r="129" spans="1:22" ht="15.75" thickBot="1">
      <c r="A129" s="82" t="s">
        <v>55</v>
      </c>
      <c r="B129" s="70"/>
      <c r="C129" s="71">
        <f>SUM(C123:C128)</f>
        <v>54.48</v>
      </c>
      <c r="D129" s="71"/>
      <c r="E129" s="71"/>
      <c r="F129" s="71">
        <f>SUM(F123:F128)</f>
        <v>22.6</v>
      </c>
      <c r="G129" s="71">
        <f aca="true" t="shared" si="9" ref="G129:S129">SUM(G123:G128)</f>
        <v>0</v>
      </c>
      <c r="H129" s="71">
        <f t="shared" si="9"/>
        <v>28.400000000000002</v>
      </c>
      <c r="I129" s="71">
        <f t="shared" si="9"/>
        <v>0</v>
      </c>
      <c r="J129" s="71">
        <f t="shared" si="9"/>
        <v>116.10000000000001</v>
      </c>
      <c r="K129" s="71">
        <f t="shared" si="9"/>
        <v>954.7</v>
      </c>
      <c r="L129" s="71">
        <f t="shared" si="9"/>
        <v>0.9400000000000001</v>
      </c>
      <c r="M129" s="71">
        <f t="shared" si="9"/>
        <v>45</v>
      </c>
      <c r="N129" s="71">
        <f t="shared" si="9"/>
        <v>3.3</v>
      </c>
      <c r="O129" s="71">
        <f t="shared" si="9"/>
        <v>5.5</v>
      </c>
      <c r="P129" s="71">
        <f t="shared" si="9"/>
        <v>227</v>
      </c>
      <c r="Q129" s="71">
        <f t="shared" si="9"/>
        <v>350.3</v>
      </c>
      <c r="R129" s="71">
        <f t="shared" si="9"/>
        <v>120</v>
      </c>
      <c r="S129" s="71">
        <f t="shared" si="9"/>
        <v>5.499999999999999</v>
      </c>
      <c r="T129" s="15"/>
      <c r="U129" s="15"/>
      <c r="V129" s="15"/>
    </row>
    <row r="130" spans="1:22" ht="15.75" thickBot="1">
      <c r="A130" s="251" t="s">
        <v>130</v>
      </c>
      <c r="B130" s="252"/>
      <c r="C130" s="252"/>
      <c r="D130" s="252"/>
      <c r="E130" s="252"/>
      <c r="F130" s="252"/>
      <c r="G130" s="252"/>
      <c r="H130" s="252"/>
      <c r="I130" s="252"/>
      <c r="J130" s="252"/>
      <c r="K130" s="252"/>
      <c r="L130" s="252"/>
      <c r="M130" s="252"/>
      <c r="N130" s="252"/>
      <c r="O130" s="252"/>
      <c r="P130" s="252"/>
      <c r="Q130" s="252"/>
      <c r="R130" s="252"/>
      <c r="S130" s="253"/>
      <c r="T130" s="15"/>
      <c r="U130" s="15"/>
      <c r="V130" s="15"/>
    </row>
    <row r="131" spans="1:22" ht="16.5" customHeight="1" thickBot="1">
      <c r="A131" s="72" t="s">
        <v>180</v>
      </c>
      <c r="B131" s="50">
        <v>50</v>
      </c>
      <c r="C131" s="59">
        <v>24</v>
      </c>
      <c r="D131" s="59" t="s">
        <v>31</v>
      </c>
      <c r="E131" s="59" t="s">
        <v>31</v>
      </c>
      <c r="F131" s="59">
        <v>7.5</v>
      </c>
      <c r="G131" s="59">
        <v>9.8</v>
      </c>
      <c r="H131" s="59">
        <v>9.8</v>
      </c>
      <c r="I131" s="59">
        <v>417</v>
      </c>
      <c r="J131" s="59">
        <v>94.4</v>
      </c>
      <c r="K131" s="59">
        <v>417</v>
      </c>
      <c r="L131" s="59">
        <v>0.08</v>
      </c>
      <c r="M131" s="59">
        <v>0</v>
      </c>
      <c r="N131" s="59">
        <v>11</v>
      </c>
      <c r="O131" s="59">
        <v>3.5</v>
      </c>
      <c r="P131" s="59">
        <v>29</v>
      </c>
      <c r="Q131" s="59">
        <v>90</v>
      </c>
      <c r="R131" s="59">
        <v>20</v>
      </c>
      <c r="S131" s="59">
        <v>21</v>
      </c>
      <c r="T131" s="15"/>
      <c r="U131" s="15"/>
      <c r="V131" s="15"/>
    </row>
    <row r="132" spans="1:22" ht="15.75" thickBot="1">
      <c r="A132" s="80" t="s">
        <v>181</v>
      </c>
      <c r="B132" s="50">
        <v>125</v>
      </c>
      <c r="C132" s="59">
        <v>11.52</v>
      </c>
      <c r="D132" s="64" t="s">
        <v>31</v>
      </c>
      <c r="E132" s="64" t="s">
        <v>31</v>
      </c>
      <c r="F132" s="59">
        <v>0.45</v>
      </c>
      <c r="G132" s="59"/>
      <c r="H132" s="59">
        <v>0.09</v>
      </c>
      <c r="I132" s="59"/>
      <c r="J132" s="59">
        <v>8.91</v>
      </c>
      <c r="K132" s="59">
        <v>38.7</v>
      </c>
      <c r="L132" s="59">
        <v>0.02</v>
      </c>
      <c r="M132" s="59">
        <v>4</v>
      </c>
      <c r="N132" s="59">
        <v>0</v>
      </c>
      <c r="O132" s="59">
        <v>0.2</v>
      </c>
      <c r="P132" s="59">
        <v>14</v>
      </c>
      <c r="Q132" s="59">
        <v>14</v>
      </c>
      <c r="R132" s="59">
        <v>8</v>
      </c>
      <c r="S132" s="59">
        <v>2.8</v>
      </c>
      <c r="T132" s="15"/>
      <c r="U132" s="15"/>
      <c r="V132" s="15"/>
    </row>
    <row r="133" spans="1:22" ht="15.75" thickBot="1">
      <c r="A133" s="80"/>
      <c r="B133" s="50"/>
      <c r="C133" s="59"/>
      <c r="D133" s="59"/>
      <c r="E133" s="59"/>
      <c r="F133" s="59"/>
      <c r="G133" s="59"/>
      <c r="H133" s="59"/>
      <c r="I133" s="59"/>
      <c r="J133" s="59"/>
      <c r="K133" s="59"/>
      <c r="L133" s="59"/>
      <c r="M133" s="59"/>
      <c r="N133" s="59"/>
      <c r="O133" s="59"/>
      <c r="P133" s="59"/>
      <c r="Q133" s="59"/>
      <c r="R133" s="59"/>
      <c r="S133" s="59"/>
      <c r="T133" s="15"/>
      <c r="U133" s="15"/>
      <c r="V133" s="15"/>
    </row>
    <row r="134" spans="1:22" ht="15.75" thickBot="1">
      <c r="A134" s="69" t="s">
        <v>32</v>
      </c>
      <c r="B134" s="70"/>
      <c r="C134" s="71">
        <f>SUM(C131:C133)</f>
        <v>35.519999999999996</v>
      </c>
      <c r="D134" s="71"/>
      <c r="E134" s="71"/>
      <c r="F134" s="71">
        <f>SUM(F131:F133)</f>
        <v>7.95</v>
      </c>
      <c r="G134" s="71">
        <f aca="true" t="shared" si="10" ref="G134:S134">SUM(G131:G133)</f>
        <v>9.8</v>
      </c>
      <c r="H134" s="71">
        <f t="shared" si="10"/>
        <v>9.89</v>
      </c>
      <c r="I134" s="71">
        <f t="shared" si="10"/>
        <v>417</v>
      </c>
      <c r="J134" s="71">
        <f t="shared" si="10"/>
        <v>103.31</v>
      </c>
      <c r="K134" s="71">
        <f t="shared" si="10"/>
        <v>455.7</v>
      </c>
      <c r="L134" s="71">
        <f t="shared" si="10"/>
        <v>0.1</v>
      </c>
      <c r="M134" s="71">
        <f t="shared" si="10"/>
        <v>4</v>
      </c>
      <c r="N134" s="71">
        <f t="shared" si="10"/>
        <v>11</v>
      </c>
      <c r="O134" s="71">
        <f t="shared" si="10"/>
        <v>3.7</v>
      </c>
      <c r="P134" s="71">
        <f t="shared" si="10"/>
        <v>43</v>
      </c>
      <c r="Q134" s="71">
        <f t="shared" si="10"/>
        <v>104</v>
      </c>
      <c r="R134" s="71">
        <f t="shared" si="10"/>
        <v>28</v>
      </c>
      <c r="S134" s="71">
        <f t="shared" si="10"/>
        <v>23.8</v>
      </c>
      <c r="T134" s="15"/>
      <c r="U134" s="15"/>
      <c r="V134" s="15"/>
    </row>
    <row r="135" spans="1:22" ht="15.75" thickBot="1">
      <c r="A135" s="82" t="s">
        <v>37</v>
      </c>
      <c r="B135" s="70"/>
      <c r="C135" s="71">
        <f>C134+C129</f>
        <v>90</v>
      </c>
      <c r="D135" s="71"/>
      <c r="E135" s="71"/>
      <c r="F135" s="71">
        <f>F134+F129</f>
        <v>30.55</v>
      </c>
      <c r="G135" s="71">
        <f aca="true" t="shared" si="11" ref="G135:S135">G134+G129</f>
        <v>9.8</v>
      </c>
      <c r="H135" s="71">
        <f t="shared" si="11"/>
        <v>38.290000000000006</v>
      </c>
      <c r="I135" s="71">
        <f t="shared" si="11"/>
        <v>417</v>
      </c>
      <c r="J135" s="71">
        <f t="shared" si="11"/>
        <v>219.41000000000003</v>
      </c>
      <c r="K135" s="71">
        <f t="shared" si="11"/>
        <v>1410.4</v>
      </c>
      <c r="L135" s="71">
        <f t="shared" si="11"/>
        <v>1.04</v>
      </c>
      <c r="M135" s="71">
        <f t="shared" si="11"/>
        <v>49</v>
      </c>
      <c r="N135" s="71">
        <f t="shared" si="11"/>
        <v>14.3</v>
      </c>
      <c r="O135" s="71">
        <f t="shared" si="11"/>
        <v>9.2</v>
      </c>
      <c r="P135" s="71">
        <f t="shared" si="11"/>
        <v>270</v>
      </c>
      <c r="Q135" s="71">
        <f t="shared" si="11"/>
        <v>454.3</v>
      </c>
      <c r="R135" s="71">
        <f t="shared" si="11"/>
        <v>148</v>
      </c>
      <c r="S135" s="71">
        <f t="shared" si="11"/>
        <v>29.3</v>
      </c>
      <c r="T135" s="15"/>
      <c r="U135" s="15"/>
      <c r="V135" s="15"/>
    </row>
    <row r="136" spans="1:22" ht="15.75" thickBot="1">
      <c r="A136" s="20"/>
      <c r="B136" s="122"/>
      <c r="C136" s="18"/>
      <c r="D136" s="22"/>
      <c r="E136" s="23"/>
      <c r="F136" s="9"/>
      <c r="G136" s="7"/>
      <c r="H136" s="42"/>
      <c r="I136" s="19"/>
      <c r="J136" s="123"/>
      <c r="K136" s="20"/>
      <c r="L136" s="10"/>
      <c r="M136" s="10"/>
      <c r="N136" s="10"/>
      <c r="O136" s="10"/>
      <c r="P136" s="10"/>
      <c r="Q136" s="10"/>
      <c r="R136" s="10"/>
      <c r="S136" s="10"/>
      <c r="T136" s="15"/>
      <c r="U136" s="15"/>
      <c r="V136" s="15"/>
    </row>
    <row r="137" spans="1:22" ht="15">
      <c r="A137" s="4"/>
      <c r="B137" s="29"/>
      <c r="C137" s="30"/>
      <c r="D137" s="31"/>
      <c r="E137" s="28"/>
      <c r="F137" s="27"/>
      <c r="G137" s="27"/>
      <c r="H137" s="27"/>
      <c r="I137" s="32"/>
      <c r="J137" s="29"/>
      <c r="K137" s="28"/>
      <c r="L137" s="28"/>
      <c r="M137" s="28"/>
      <c r="N137" s="28"/>
      <c r="O137" s="28"/>
      <c r="P137" s="28"/>
      <c r="Q137" s="28"/>
      <c r="R137" s="28"/>
      <c r="S137" s="28"/>
      <c r="T137" s="33"/>
      <c r="U137" s="15"/>
      <c r="V137" s="15"/>
    </row>
    <row r="138" spans="1:22" ht="15">
      <c r="A138" s="43" t="s">
        <v>162</v>
      </c>
      <c r="B138" s="29"/>
      <c r="C138" s="30"/>
      <c r="D138" s="31"/>
      <c r="E138" s="28"/>
      <c r="F138" s="27"/>
      <c r="G138" s="27"/>
      <c r="H138" s="27"/>
      <c r="I138" s="32"/>
      <c r="J138" s="29"/>
      <c r="K138" s="28"/>
      <c r="L138" s="28"/>
      <c r="M138" s="28"/>
      <c r="N138" s="28"/>
      <c r="O138" s="28"/>
      <c r="P138" s="28"/>
      <c r="Q138" s="28"/>
      <c r="R138" s="28"/>
      <c r="S138" s="28"/>
      <c r="T138" s="33"/>
      <c r="U138" s="15"/>
      <c r="V138" s="15"/>
    </row>
    <row r="139" spans="1:22" ht="15">
      <c r="A139" s="43"/>
      <c r="B139" s="29"/>
      <c r="C139" s="30"/>
      <c r="D139" s="31"/>
      <c r="E139" s="28"/>
      <c r="F139" s="27"/>
      <c r="G139" s="27"/>
      <c r="H139" s="27"/>
      <c r="I139" s="32"/>
      <c r="J139" s="29"/>
      <c r="K139" s="28"/>
      <c r="L139" s="28"/>
      <c r="M139" s="28"/>
      <c r="N139" s="28"/>
      <c r="O139" s="28"/>
      <c r="P139" s="28"/>
      <c r="Q139" s="28"/>
      <c r="R139" s="28"/>
      <c r="S139" s="28"/>
      <c r="T139" s="33"/>
      <c r="U139" s="15"/>
      <c r="V139" s="15"/>
    </row>
    <row r="140" spans="1:22" ht="15">
      <c r="A140" s="43" t="s">
        <v>161</v>
      </c>
      <c r="B140" s="29"/>
      <c r="C140" s="30"/>
      <c r="D140" s="31"/>
      <c r="E140" s="28"/>
      <c r="F140" s="27"/>
      <c r="G140" s="27"/>
      <c r="H140" s="27"/>
      <c r="I140" s="32"/>
      <c r="J140" s="29"/>
      <c r="K140" s="28"/>
      <c r="L140" s="28"/>
      <c r="M140" s="28"/>
      <c r="N140" s="28"/>
      <c r="O140" s="28"/>
      <c r="P140" s="28"/>
      <c r="Q140" s="28"/>
      <c r="R140" s="28"/>
      <c r="S140" s="28"/>
      <c r="T140" s="33"/>
      <c r="U140" s="15"/>
      <c r="V140" s="15"/>
    </row>
    <row r="141" spans="1:22" ht="15">
      <c r="A141" s="28"/>
      <c r="B141" s="29"/>
      <c r="C141" s="30"/>
      <c r="D141" s="31"/>
      <c r="E141" s="28"/>
      <c r="F141" s="27"/>
      <c r="G141" s="27"/>
      <c r="H141" s="27"/>
      <c r="I141" s="32"/>
      <c r="J141" s="29"/>
      <c r="K141" s="28"/>
      <c r="L141" s="28"/>
      <c r="M141" s="28"/>
      <c r="N141" s="28"/>
      <c r="O141" s="28"/>
      <c r="P141" s="28"/>
      <c r="Q141" s="28"/>
      <c r="R141" s="28"/>
      <c r="S141" s="28"/>
      <c r="T141" s="33"/>
      <c r="U141" s="15"/>
      <c r="V141" s="15"/>
    </row>
    <row r="142" spans="1:22" ht="15">
      <c r="A142" s="28"/>
      <c r="B142" s="29"/>
      <c r="C142" s="30"/>
      <c r="D142" s="31"/>
      <c r="E142" s="28"/>
      <c r="F142" s="27"/>
      <c r="G142" s="27"/>
      <c r="H142" s="27"/>
      <c r="I142" s="32"/>
      <c r="J142" s="29"/>
      <c r="K142" s="28"/>
      <c r="L142" s="28"/>
      <c r="M142" s="28"/>
      <c r="N142" s="28"/>
      <c r="O142" s="28"/>
      <c r="P142" s="28"/>
      <c r="Q142" s="28"/>
      <c r="R142" s="28"/>
      <c r="S142" s="28"/>
      <c r="T142" s="33"/>
      <c r="U142" s="15"/>
      <c r="V142" s="15"/>
    </row>
    <row r="143" spans="1:22" ht="15">
      <c r="A143" s="28"/>
      <c r="B143" s="29"/>
      <c r="C143" s="30"/>
      <c r="D143" s="31"/>
      <c r="E143" s="28"/>
      <c r="F143" s="27"/>
      <c r="G143" s="27"/>
      <c r="H143" s="27"/>
      <c r="I143" s="32"/>
      <c r="J143" s="29"/>
      <c r="K143" s="28"/>
      <c r="L143" s="28"/>
      <c r="M143" s="28"/>
      <c r="N143" s="28"/>
      <c r="O143" s="28"/>
      <c r="P143" s="28"/>
      <c r="Q143" s="28"/>
      <c r="R143" s="28"/>
      <c r="S143" s="28"/>
      <c r="T143" s="33"/>
      <c r="U143" s="15"/>
      <c r="V143" s="15"/>
    </row>
    <row r="144" spans="1:22" ht="15.75">
      <c r="A144" s="274" t="s">
        <v>157</v>
      </c>
      <c r="B144" s="274"/>
      <c r="C144" s="25"/>
      <c r="D144" s="25"/>
      <c r="E144" s="25"/>
      <c r="F144" s="25"/>
      <c r="G144" s="25"/>
      <c r="H144" s="25"/>
      <c r="I144" s="25"/>
      <c r="J144" s="25"/>
      <c r="K144" s="25"/>
      <c r="L144" s="275" t="s">
        <v>158</v>
      </c>
      <c r="M144" s="275"/>
      <c r="N144" s="275"/>
      <c r="O144" s="275"/>
      <c r="P144" s="275"/>
      <c r="Q144" s="275"/>
      <c r="R144" s="275"/>
      <c r="S144" s="25"/>
      <c r="T144" s="33"/>
      <c r="U144" s="15"/>
      <c r="V144" s="15"/>
    </row>
    <row r="145" spans="1:22" ht="15">
      <c r="A145" s="25"/>
      <c r="B145" s="25"/>
      <c r="C145" s="25"/>
      <c r="D145" s="25"/>
      <c r="E145" s="25"/>
      <c r="F145" s="25"/>
      <c r="G145" s="25"/>
      <c r="H145" s="25"/>
      <c r="I145" s="25"/>
      <c r="J145" s="25"/>
      <c r="K145" s="25"/>
      <c r="L145" s="25"/>
      <c r="M145" s="25"/>
      <c r="N145" s="25"/>
      <c r="O145" s="25"/>
      <c r="P145" s="25"/>
      <c r="Q145" s="25"/>
      <c r="R145" s="25"/>
      <c r="S145" s="25"/>
      <c r="T145" s="33"/>
      <c r="U145" s="15"/>
      <c r="V145" s="15"/>
    </row>
    <row r="146" spans="1:22" ht="15.75">
      <c r="A146" s="25"/>
      <c r="B146" s="25"/>
      <c r="C146" s="25"/>
      <c r="D146" s="25"/>
      <c r="E146" s="25"/>
      <c r="F146" s="25"/>
      <c r="G146" s="25"/>
      <c r="H146" s="25"/>
      <c r="I146" s="25"/>
      <c r="J146" s="25"/>
      <c r="K146" s="25"/>
      <c r="L146" s="274" t="s">
        <v>159</v>
      </c>
      <c r="M146" s="274"/>
      <c r="N146" s="274"/>
      <c r="O146" s="274"/>
      <c r="P146" s="274"/>
      <c r="Q146" s="274"/>
      <c r="R146" s="274"/>
      <c r="S146" s="25"/>
      <c r="T146" s="33"/>
      <c r="U146" s="15"/>
      <c r="V146" s="15"/>
    </row>
    <row r="147" spans="1:22" ht="15">
      <c r="A147" s="25"/>
      <c r="B147" s="25"/>
      <c r="C147" s="25"/>
      <c r="D147" s="25"/>
      <c r="E147" s="25"/>
      <c r="F147" s="25"/>
      <c r="G147" s="25"/>
      <c r="H147" s="25"/>
      <c r="I147" s="25"/>
      <c r="J147" s="25"/>
      <c r="K147" s="25"/>
      <c r="L147" s="25"/>
      <c r="M147" s="25"/>
      <c r="N147" s="25"/>
      <c r="O147" s="25"/>
      <c r="P147" s="25"/>
      <c r="Q147" s="25"/>
      <c r="R147" s="25"/>
      <c r="S147" s="25"/>
      <c r="T147" s="33"/>
      <c r="U147" s="15"/>
      <c r="V147" s="15"/>
    </row>
    <row r="148" spans="1:22" ht="31.5" customHeight="1">
      <c r="A148" s="276" t="s">
        <v>175</v>
      </c>
      <c r="B148" s="276"/>
      <c r="C148" s="276"/>
      <c r="D148" s="276"/>
      <c r="E148" s="276"/>
      <c r="F148" s="276"/>
      <c r="G148" s="276"/>
      <c r="H148" s="276"/>
      <c r="I148" s="276"/>
      <c r="J148" s="276"/>
      <c r="K148" s="276"/>
      <c r="L148" s="276"/>
      <c r="M148" s="276"/>
      <c r="N148" s="276"/>
      <c r="O148" s="276"/>
      <c r="P148" s="276"/>
      <c r="Q148" s="276"/>
      <c r="R148" s="276"/>
      <c r="S148" s="276"/>
      <c r="T148" s="33"/>
      <c r="U148" s="15"/>
      <c r="V148" s="15"/>
    </row>
    <row r="149" spans="1:22" ht="15">
      <c r="A149" s="25"/>
      <c r="B149" s="25"/>
      <c r="C149" s="25"/>
      <c r="D149" s="25"/>
      <c r="E149" s="25"/>
      <c r="F149" s="25"/>
      <c r="G149" s="25"/>
      <c r="H149" s="25"/>
      <c r="I149" s="25"/>
      <c r="J149" s="25"/>
      <c r="K149" s="25"/>
      <c r="L149" s="25"/>
      <c r="M149" s="25"/>
      <c r="N149" s="25"/>
      <c r="O149" s="25"/>
      <c r="P149" s="25"/>
      <c r="Q149" s="25"/>
      <c r="R149" s="25"/>
      <c r="S149" s="25"/>
      <c r="T149" s="33"/>
      <c r="U149" s="15"/>
      <c r="V149" s="15"/>
    </row>
    <row r="150" spans="1:22" ht="15">
      <c r="A150" s="275" t="s">
        <v>160</v>
      </c>
      <c r="B150" s="275"/>
      <c r="C150" s="275"/>
      <c r="D150" s="275"/>
      <c r="E150" s="275"/>
      <c r="F150" s="275"/>
      <c r="G150" s="275"/>
      <c r="H150" s="275"/>
      <c r="I150" s="275"/>
      <c r="J150" s="275"/>
      <c r="K150" s="275"/>
      <c r="L150" s="275"/>
      <c r="M150" s="275"/>
      <c r="N150" s="275"/>
      <c r="O150" s="275"/>
      <c r="P150" s="275"/>
      <c r="Q150" s="275"/>
      <c r="R150" s="275"/>
      <c r="S150" s="275"/>
      <c r="T150" s="33"/>
      <c r="U150" s="15"/>
      <c r="V150" s="15"/>
    </row>
    <row r="151" spans="1:22" ht="15.75" thickBot="1">
      <c r="A151" s="28"/>
      <c r="B151" s="29"/>
      <c r="C151" s="30"/>
      <c r="D151" s="31"/>
      <c r="E151" s="28"/>
      <c r="F151" s="27"/>
      <c r="G151" s="27"/>
      <c r="H151" s="27"/>
      <c r="I151" s="32"/>
      <c r="J151" s="29"/>
      <c r="K151" s="28"/>
      <c r="L151" s="28"/>
      <c r="M151" s="28"/>
      <c r="N151" s="28"/>
      <c r="O151" s="28"/>
      <c r="P151" s="28"/>
      <c r="Q151" s="28"/>
      <c r="R151" s="28"/>
      <c r="S151" s="28"/>
      <c r="T151" s="33"/>
      <c r="U151" s="15"/>
      <c r="V151" s="15"/>
    </row>
    <row r="152" spans="1:22" ht="15">
      <c r="A152" s="261" t="s">
        <v>0</v>
      </c>
      <c r="B152" s="24" t="s">
        <v>1</v>
      </c>
      <c r="C152" s="2" t="s">
        <v>2</v>
      </c>
      <c r="D152" s="277" t="s">
        <v>3</v>
      </c>
      <c r="E152" s="280" t="s">
        <v>4</v>
      </c>
      <c r="F152" s="283" t="s">
        <v>5</v>
      </c>
      <c r="G152" s="284"/>
      <c r="H152" s="264" t="s">
        <v>6</v>
      </c>
      <c r="I152" s="266"/>
      <c r="J152" s="3" t="s">
        <v>7</v>
      </c>
      <c r="K152" s="261" t="s">
        <v>8</v>
      </c>
      <c r="L152" s="264" t="s">
        <v>9</v>
      </c>
      <c r="M152" s="265"/>
      <c r="N152" s="265"/>
      <c r="O152" s="266"/>
      <c r="P152" s="267" t="s">
        <v>10</v>
      </c>
      <c r="Q152" s="265"/>
      <c r="R152" s="265"/>
      <c r="S152" s="266"/>
      <c r="T152" s="33"/>
      <c r="U152" s="15"/>
      <c r="V152" s="15"/>
    </row>
    <row r="153" spans="1:22" ht="15.75" thickBot="1">
      <c r="A153" s="262"/>
      <c r="B153" s="4" t="s">
        <v>11</v>
      </c>
      <c r="C153" s="268"/>
      <c r="D153" s="278"/>
      <c r="E153" s="281"/>
      <c r="F153" s="285"/>
      <c r="G153" s="286"/>
      <c r="H153" s="287"/>
      <c r="I153" s="288"/>
      <c r="J153" s="5" t="s">
        <v>11</v>
      </c>
      <c r="K153" s="262"/>
      <c r="L153" s="270" t="s">
        <v>12</v>
      </c>
      <c r="M153" s="271"/>
      <c r="N153" s="271"/>
      <c r="O153" s="272"/>
      <c r="P153" s="273" t="s">
        <v>13</v>
      </c>
      <c r="Q153" s="271"/>
      <c r="R153" s="271"/>
      <c r="S153" s="272"/>
      <c r="T153" s="33"/>
      <c r="U153" s="15"/>
      <c r="V153" s="15"/>
    </row>
    <row r="154" spans="1:22" ht="67.5" customHeight="1">
      <c r="A154" s="262"/>
      <c r="B154" s="254"/>
      <c r="C154" s="268"/>
      <c r="D154" s="278"/>
      <c r="E154" s="281"/>
      <c r="F154" s="5" t="s">
        <v>14</v>
      </c>
      <c r="G154" s="6" t="s">
        <v>15</v>
      </c>
      <c r="H154" s="5" t="s">
        <v>14</v>
      </c>
      <c r="I154" s="256" t="s">
        <v>16</v>
      </c>
      <c r="J154" s="259"/>
      <c r="K154" s="262"/>
      <c r="L154" s="261" t="s">
        <v>17</v>
      </c>
      <c r="M154" s="261" t="s">
        <v>18</v>
      </c>
      <c r="N154" s="261" t="s">
        <v>19</v>
      </c>
      <c r="O154" s="261" t="s">
        <v>20</v>
      </c>
      <c r="P154" s="261" t="s">
        <v>21</v>
      </c>
      <c r="Q154" s="261" t="s">
        <v>22</v>
      </c>
      <c r="R154" s="261" t="s">
        <v>23</v>
      </c>
      <c r="S154" s="261" t="s">
        <v>24</v>
      </c>
      <c r="T154" s="33"/>
      <c r="U154" s="15"/>
      <c r="V154" s="15"/>
    </row>
    <row r="155" spans="1:22" ht="12" customHeight="1" thickBot="1">
      <c r="A155" s="262"/>
      <c r="B155" s="254"/>
      <c r="C155" s="268"/>
      <c r="D155" s="278"/>
      <c r="E155" s="281"/>
      <c r="F155" s="5" t="s">
        <v>11</v>
      </c>
      <c r="G155" s="6" t="s">
        <v>25</v>
      </c>
      <c r="H155" s="5" t="s">
        <v>11</v>
      </c>
      <c r="I155" s="257"/>
      <c r="J155" s="259"/>
      <c r="K155" s="262"/>
      <c r="L155" s="262"/>
      <c r="M155" s="262"/>
      <c r="N155" s="262"/>
      <c r="O155" s="262"/>
      <c r="P155" s="262"/>
      <c r="Q155" s="262"/>
      <c r="R155" s="262"/>
      <c r="S155" s="262"/>
      <c r="T155" s="33"/>
      <c r="U155" s="15"/>
      <c r="V155" s="15"/>
    </row>
    <row r="156" spans="1:22" ht="15.75" hidden="1" thickBot="1">
      <c r="A156" s="262"/>
      <c r="B156" s="254"/>
      <c r="C156" s="268"/>
      <c r="D156" s="278"/>
      <c r="E156" s="281"/>
      <c r="F156" s="7"/>
      <c r="G156" s="8" t="s">
        <v>11</v>
      </c>
      <c r="H156" s="7"/>
      <c r="I156" s="257"/>
      <c r="J156" s="259"/>
      <c r="K156" s="262"/>
      <c r="L156" s="262"/>
      <c r="M156" s="262"/>
      <c r="N156" s="262"/>
      <c r="O156" s="262"/>
      <c r="P156" s="262"/>
      <c r="Q156" s="262"/>
      <c r="R156" s="262"/>
      <c r="S156" s="262"/>
      <c r="T156" s="33"/>
      <c r="U156" s="15"/>
      <c r="V156" s="15"/>
    </row>
    <row r="157" spans="1:22" ht="15.75" hidden="1" thickBot="1">
      <c r="A157" s="263"/>
      <c r="B157" s="255"/>
      <c r="C157" s="269"/>
      <c r="D157" s="279"/>
      <c r="E157" s="282"/>
      <c r="F157" s="9"/>
      <c r="G157" s="7"/>
      <c r="H157" s="7"/>
      <c r="I157" s="258"/>
      <c r="J157" s="260"/>
      <c r="K157" s="263"/>
      <c r="L157" s="5"/>
      <c r="M157" s="5"/>
      <c r="N157" s="5"/>
      <c r="O157" s="5"/>
      <c r="P157" s="5"/>
      <c r="Q157" s="5"/>
      <c r="R157" s="5"/>
      <c r="S157" s="5"/>
      <c r="T157" s="33"/>
      <c r="U157" s="15"/>
      <c r="V157" s="15"/>
    </row>
    <row r="158" spans="1:31" ht="15.75" thickBot="1">
      <c r="A158" s="251" t="s">
        <v>57</v>
      </c>
      <c r="B158" s="252"/>
      <c r="C158" s="252"/>
      <c r="D158" s="252"/>
      <c r="E158" s="252"/>
      <c r="F158" s="252"/>
      <c r="G158" s="252"/>
      <c r="H158" s="252"/>
      <c r="I158" s="252"/>
      <c r="J158" s="252"/>
      <c r="K158" s="252"/>
      <c r="L158" s="252"/>
      <c r="M158" s="252"/>
      <c r="N158" s="252"/>
      <c r="O158" s="252"/>
      <c r="P158" s="252"/>
      <c r="Q158" s="252"/>
      <c r="R158" s="252"/>
      <c r="S158" s="253"/>
      <c r="T158" s="12"/>
      <c r="U158" s="12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</row>
    <row r="159" spans="1:22" ht="15.75" thickBot="1">
      <c r="A159" s="251" t="s">
        <v>34</v>
      </c>
      <c r="B159" s="252"/>
      <c r="C159" s="252"/>
      <c r="D159" s="252"/>
      <c r="E159" s="252"/>
      <c r="F159" s="252"/>
      <c r="G159" s="252"/>
      <c r="H159" s="252"/>
      <c r="I159" s="252"/>
      <c r="J159" s="252"/>
      <c r="K159" s="252"/>
      <c r="L159" s="252"/>
      <c r="M159" s="252"/>
      <c r="N159" s="252"/>
      <c r="O159" s="252"/>
      <c r="P159" s="252"/>
      <c r="Q159" s="252"/>
      <c r="R159" s="252"/>
      <c r="S159" s="253"/>
      <c r="T159" s="15"/>
      <c r="U159" s="15"/>
      <c r="V159" s="15"/>
    </row>
    <row r="160" spans="1:22" ht="15.75" thickBot="1">
      <c r="A160" s="73" t="s">
        <v>112</v>
      </c>
      <c r="B160" s="50">
        <v>50</v>
      </c>
      <c r="C160" s="59">
        <v>5.83</v>
      </c>
      <c r="D160" s="64" t="s">
        <v>31</v>
      </c>
      <c r="E160" s="64" t="s">
        <v>31</v>
      </c>
      <c r="F160" s="61">
        <v>1.2</v>
      </c>
      <c r="G160" s="61"/>
      <c r="H160" s="61">
        <v>15.2</v>
      </c>
      <c r="I160" s="61"/>
      <c r="J160" s="61">
        <v>8.6</v>
      </c>
      <c r="K160" s="61">
        <v>177</v>
      </c>
      <c r="L160" s="61">
        <v>0.01</v>
      </c>
      <c r="M160" s="61">
        <v>3.54</v>
      </c>
      <c r="N160" s="61">
        <v>48</v>
      </c>
      <c r="O160" s="50">
        <v>0.18</v>
      </c>
      <c r="P160" s="65">
        <v>25.56</v>
      </c>
      <c r="Q160" s="50">
        <v>0.2</v>
      </c>
      <c r="R160" s="50">
        <v>9</v>
      </c>
      <c r="S160" s="52">
        <v>0.84</v>
      </c>
      <c r="T160" s="15"/>
      <c r="U160" s="15"/>
      <c r="V160" s="15"/>
    </row>
    <row r="161" spans="1:22" ht="26.25" thickBot="1">
      <c r="A161" s="73" t="s">
        <v>183</v>
      </c>
      <c r="B161" s="50" t="s">
        <v>182</v>
      </c>
      <c r="C161" s="59">
        <v>14.34</v>
      </c>
      <c r="D161" s="64">
        <v>2009</v>
      </c>
      <c r="E161" s="64">
        <v>133</v>
      </c>
      <c r="F161" s="61">
        <v>3.2</v>
      </c>
      <c r="G161" s="61"/>
      <c r="H161" s="61">
        <v>5.6</v>
      </c>
      <c r="I161" s="61"/>
      <c r="J161" s="61">
        <v>12.1</v>
      </c>
      <c r="K161" s="61">
        <v>112</v>
      </c>
      <c r="L161" s="61">
        <v>0.05</v>
      </c>
      <c r="M161" s="61">
        <v>11</v>
      </c>
      <c r="N161" s="61">
        <v>0.22</v>
      </c>
      <c r="O161" s="65">
        <v>0.2</v>
      </c>
      <c r="P161" s="61">
        <v>52</v>
      </c>
      <c r="Q161" s="93">
        <v>58</v>
      </c>
      <c r="R161" s="93">
        <v>25</v>
      </c>
      <c r="S161" s="52">
        <v>1.3</v>
      </c>
      <c r="T161" s="15"/>
      <c r="U161" s="15"/>
      <c r="V161" s="15"/>
    </row>
    <row r="162" spans="1:22" ht="26.25" thickBot="1">
      <c r="A162" s="44" t="s">
        <v>97</v>
      </c>
      <c r="B162" s="50" t="s">
        <v>184</v>
      </c>
      <c r="C162" s="59">
        <v>37.16</v>
      </c>
      <c r="D162" s="52">
        <v>2008</v>
      </c>
      <c r="E162" s="52">
        <v>272</v>
      </c>
      <c r="F162" s="52">
        <v>7.5</v>
      </c>
      <c r="G162" s="52"/>
      <c r="H162" s="52">
        <v>11.2</v>
      </c>
      <c r="I162" s="52"/>
      <c r="J162" s="52">
        <v>6.4</v>
      </c>
      <c r="K162" s="52">
        <v>251.2</v>
      </c>
      <c r="L162" s="52">
        <v>0.04</v>
      </c>
      <c r="M162" s="52">
        <v>0</v>
      </c>
      <c r="N162" s="52">
        <v>0.03</v>
      </c>
      <c r="O162" s="52">
        <v>1.8</v>
      </c>
      <c r="P162" s="52">
        <v>7</v>
      </c>
      <c r="Q162" s="52">
        <v>76</v>
      </c>
      <c r="R162" s="52">
        <v>12</v>
      </c>
      <c r="S162" s="52">
        <v>1</v>
      </c>
      <c r="T162" s="15"/>
      <c r="U162" s="15" t="s">
        <v>127</v>
      </c>
      <c r="V162" s="15"/>
    </row>
    <row r="163" spans="1:22" ht="15.75" thickBot="1">
      <c r="A163" s="73" t="s">
        <v>63</v>
      </c>
      <c r="B163" s="50">
        <v>150</v>
      </c>
      <c r="C163" s="59">
        <v>4.1</v>
      </c>
      <c r="D163" s="64">
        <v>2008</v>
      </c>
      <c r="E163" s="64">
        <v>331</v>
      </c>
      <c r="F163" s="52">
        <v>5.5</v>
      </c>
      <c r="G163" s="52"/>
      <c r="H163" s="52">
        <v>4.8</v>
      </c>
      <c r="I163" s="52"/>
      <c r="J163" s="52">
        <v>31.3</v>
      </c>
      <c r="K163" s="52">
        <v>191</v>
      </c>
      <c r="L163" s="52">
        <v>0.06</v>
      </c>
      <c r="M163" s="52">
        <v>0</v>
      </c>
      <c r="N163" s="52">
        <v>0.03</v>
      </c>
      <c r="O163" s="52">
        <v>0.8</v>
      </c>
      <c r="P163" s="52">
        <v>11</v>
      </c>
      <c r="Q163" s="50">
        <v>36</v>
      </c>
      <c r="R163" s="50">
        <v>7</v>
      </c>
      <c r="S163" s="52">
        <v>0.8</v>
      </c>
      <c r="T163" s="15"/>
      <c r="U163" s="15"/>
      <c r="V163" s="15"/>
    </row>
    <row r="164" spans="1:22" ht="15.75" thickBot="1">
      <c r="A164" s="66" t="s">
        <v>108</v>
      </c>
      <c r="B164" s="50">
        <v>200</v>
      </c>
      <c r="C164" s="51">
        <v>2.72</v>
      </c>
      <c r="D164" s="67">
        <v>2008</v>
      </c>
      <c r="E164" s="64">
        <v>436</v>
      </c>
      <c r="F164" s="61">
        <v>0.1</v>
      </c>
      <c r="G164" s="61"/>
      <c r="H164" s="61">
        <v>0.1</v>
      </c>
      <c r="I164" s="61"/>
      <c r="J164" s="61">
        <v>27.9</v>
      </c>
      <c r="K164" s="61">
        <v>113</v>
      </c>
      <c r="L164" s="61">
        <v>0.01</v>
      </c>
      <c r="M164" s="61">
        <v>2</v>
      </c>
      <c r="N164" s="61">
        <v>0</v>
      </c>
      <c r="O164" s="50">
        <v>0.1</v>
      </c>
      <c r="P164" s="65">
        <v>5</v>
      </c>
      <c r="Q164" s="50">
        <v>8</v>
      </c>
      <c r="R164" s="50">
        <v>2</v>
      </c>
      <c r="S164" s="52">
        <v>0.4</v>
      </c>
      <c r="T164" s="15"/>
      <c r="U164" s="15"/>
      <c r="V164" s="15"/>
    </row>
    <row r="165" spans="1:22" ht="26.25" thickBot="1">
      <c r="A165" s="44" t="s">
        <v>91</v>
      </c>
      <c r="B165" s="50">
        <v>30</v>
      </c>
      <c r="C165" s="59">
        <v>1.51</v>
      </c>
      <c r="D165" s="64" t="s">
        <v>31</v>
      </c>
      <c r="E165" s="64" t="s">
        <v>31</v>
      </c>
      <c r="F165" s="64">
        <v>4.8</v>
      </c>
      <c r="G165" s="64"/>
      <c r="H165" s="64">
        <v>0.3</v>
      </c>
      <c r="I165" s="64"/>
      <c r="J165" s="64">
        <v>21</v>
      </c>
      <c r="K165" s="64">
        <v>100.7</v>
      </c>
      <c r="L165" s="64">
        <v>0.6</v>
      </c>
      <c r="M165" s="64">
        <v>0</v>
      </c>
      <c r="N165" s="64">
        <v>3</v>
      </c>
      <c r="O165" s="64">
        <v>1.8</v>
      </c>
      <c r="P165" s="64">
        <v>75</v>
      </c>
      <c r="Q165" s="64">
        <v>2.3</v>
      </c>
      <c r="R165" s="64">
        <v>15</v>
      </c>
      <c r="S165" s="64">
        <v>0.6</v>
      </c>
      <c r="T165" s="15"/>
      <c r="U165" s="15"/>
      <c r="V165" s="15"/>
    </row>
    <row r="166" spans="1:22" ht="15.75" thickBot="1">
      <c r="A166" s="76" t="s">
        <v>32</v>
      </c>
      <c r="B166" s="70"/>
      <c r="C166" s="71">
        <f>SUM(C160:C165)</f>
        <v>65.66000000000001</v>
      </c>
      <c r="D166" s="87"/>
      <c r="E166" s="76"/>
      <c r="F166" s="88">
        <f>SUM(F160:F165)</f>
        <v>22.3</v>
      </c>
      <c r="G166" s="88">
        <f aca="true" t="shared" si="12" ref="G166:S166">SUM(G160:G165)</f>
        <v>0</v>
      </c>
      <c r="H166" s="88">
        <f t="shared" si="12"/>
        <v>37.199999999999996</v>
      </c>
      <c r="I166" s="88">
        <f t="shared" si="12"/>
        <v>0</v>
      </c>
      <c r="J166" s="88">
        <f t="shared" si="12"/>
        <v>107.30000000000001</v>
      </c>
      <c r="K166" s="88">
        <f t="shared" si="12"/>
        <v>944.9000000000001</v>
      </c>
      <c r="L166" s="88">
        <f t="shared" si="12"/>
        <v>0.77</v>
      </c>
      <c r="M166" s="88">
        <f t="shared" si="12"/>
        <v>16.54</v>
      </c>
      <c r="N166" s="88">
        <f t="shared" si="12"/>
        <v>51.28</v>
      </c>
      <c r="O166" s="88">
        <f t="shared" si="12"/>
        <v>4.880000000000001</v>
      </c>
      <c r="P166" s="88">
        <f t="shared" si="12"/>
        <v>175.56</v>
      </c>
      <c r="Q166" s="88">
        <f t="shared" si="12"/>
        <v>180.5</v>
      </c>
      <c r="R166" s="88">
        <f t="shared" si="12"/>
        <v>70</v>
      </c>
      <c r="S166" s="88">
        <f t="shared" si="12"/>
        <v>4.94</v>
      </c>
      <c r="T166" s="15"/>
      <c r="U166" s="15"/>
      <c r="V166" s="15"/>
    </row>
    <row r="167" spans="1:22" ht="15.75" thickBot="1">
      <c r="A167" s="251" t="s">
        <v>130</v>
      </c>
      <c r="B167" s="252"/>
      <c r="C167" s="252"/>
      <c r="D167" s="252"/>
      <c r="E167" s="252"/>
      <c r="F167" s="252"/>
      <c r="G167" s="252"/>
      <c r="H167" s="252"/>
      <c r="I167" s="252"/>
      <c r="J167" s="252"/>
      <c r="K167" s="252"/>
      <c r="L167" s="252"/>
      <c r="M167" s="252"/>
      <c r="N167" s="252"/>
      <c r="O167" s="252"/>
      <c r="P167" s="252"/>
      <c r="Q167" s="252"/>
      <c r="R167" s="252"/>
      <c r="S167" s="253"/>
      <c r="T167" s="15"/>
      <c r="U167" s="15"/>
      <c r="V167" s="15"/>
    </row>
    <row r="168" spans="1:22" ht="15.75" thickBot="1">
      <c r="A168" s="80" t="s">
        <v>174</v>
      </c>
      <c r="B168" s="50">
        <v>100</v>
      </c>
      <c r="C168" s="59">
        <v>14.71</v>
      </c>
      <c r="D168" s="64" t="s">
        <v>31</v>
      </c>
      <c r="E168" s="64" t="s">
        <v>31</v>
      </c>
      <c r="F168" s="62">
        <v>3.2</v>
      </c>
      <c r="G168" s="62"/>
      <c r="H168" s="62">
        <v>2.8</v>
      </c>
      <c r="I168" s="62"/>
      <c r="J168" s="62">
        <v>81.1</v>
      </c>
      <c r="K168" s="62">
        <v>342</v>
      </c>
      <c r="L168" s="62">
        <v>0.33</v>
      </c>
      <c r="M168" s="62">
        <v>6.67</v>
      </c>
      <c r="N168" s="62">
        <v>0.27</v>
      </c>
      <c r="O168" s="62">
        <v>0.67</v>
      </c>
      <c r="P168" s="62">
        <v>0.1</v>
      </c>
      <c r="Q168" s="62">
        <v>0.01</v>
      </c>
      <c r="R168" s="62">
        <v>7</v>
      </c>
      <c r="S168" s="62">
        <v>1</v>
      </c>
      <c r="T168" s="15"/>
      <c r="U168" s="15"/>
      <c r="V168" s="15"/>
    </row>
    <row r="169" spans="1:22" ht="15.75" thickBot="1">
      <c r="A169" s="80" t="s">
        <v>165</v>
      </c>
      <c r="B169" s="50">
        <v>200</v>
      </c>
      <c r="C169" s="59">
        <v>9.63</v>
      </c>
      <c r="D169" s="64" t="s">
        <v>31</v>
      </c>
      <c r="E169" s="64" t="s">
        <v>31</v>
      </c>
      <c r="F169" s="64">
        <v>3.9</v>
      </c>
      <c r="G169" s="64"/>
      <c r="H169" s="64">
        <v>6.5</v>
      </c>
      <c r="I169" s="64"/>
      <c r="J169" s="64">
        <v>6.24</v>
      </c>
      <c r="K169" s="64">
        <v>97.6</v>
      </c>
      <c r="L169" s="64">
        <v>0.05</v>
      </c>
      <c r="M169" s="64">
        <v>1.95</v>
      </c>
      <c r="N169" s="64">
        <v>65</v>
      </c>
      <c r="O169" s="64">
        <v>0.11</v>
      </c>
      <c r="P169" s="64">
        <v>156</v>
      </c>
      <c r="Q169" s="64">
        <v>0.7</v>
      </c>
      <c r="R169" s="64">
        <v>18.2</v>
      </c>
      <c r="S169" s="75">
        <v>0.09</v>
      </c>
      <c r="T169" s="15"/>
      <c r="U169" s="15"/>
      <c r="V169" s="15"/>
    </row>
    <row r="170" spans="1:22" ht="15.75" thickBot="1">
      <c r="A170" s="80"/>
      <c r="B170" s="50"/>
      <c r="C170" s="59"/>
      <c r="D170" s="89"/>
      <c r="E170" s="52"/>
      <c r="F170" s="62"/>
      <c r="G170" s="62"/>
      <c r="H170" s="62"/>
      <c r="I170" s="62"/>
      <c r="J170" s="62"/>
      <c r="K170" s="62"/>
      <c r="L170" s="62"/>
      <c r="M170" s="62"/>
      <c r="N170" s="62"/>
      <c r="O170" s="62"/>
      <c r="P170" s="62"/>
      <c r="Q170" s="62"/>
      <c r="R170" s="62"/>
      <c r="S170" s="62"/>
      <c r="T170" s="15"/>
      <c r="U170" s="15"/>
      <c r="V170" s="15"/>
    </row>
    <row r="171" spans="1:22" ht="15.75" thickBot="1">
      <c r="A171" s="69" t="s">
        <v>32</v>
      </c>
      <c r="B171" s="70"/>
      <c r="C171" s="71">
        <f>SUM(C168:C170)</f>
        <v>24.340000000000003</v>
      </c>
      <c r="D171" s="87"/>
      <c r="E171" s="76"/>
      <c r="F171" s="90">
        <f aca="true" t="shared" si="13" ref="F171:S171">SUM(F168:F170)</f>
        <v>7.1</v>
      </c>
      <c r="G171" s="90">
        <f t="shared" si="13"/>
        <v>0</v>
      </c>
      <c r="H171" s="90">
        <f t="shared" si="13"/>
        <v>9.3</v>
      </c>
      <c r="I171" s="90">
        <f t="shared" si="13"/>
        <v>0</v>
      </c>
      <c r="J171" s="90">
        <f t="shared" si="13"/>
        <v>87.33999999999999</v>
      </c>
      <c r="K171" s="90">
        <f t="shared" si="13"/>
        <v>439.6</v>
      </c>
      <c r="L171" s="90">
        <f t="shared" si="13"/>
        <v>0.38</v>
      </c>
      <c r="M171" s="90">
        <f t="shared" si="13"/>
        <v>8.62</v>
      </c>
      <c r="N171" s="90">
        <f t="shared" si="13"/>
        <v>65.27</v>
      </c>
      <c r="O171" s="90">
        <f t="shared" si="13"/>
        <v>0.78</v>
      </c>
      <c r="P171" s="90">
        <f t="shared" si="13"/>
        <v>156.1</v>
      </c>
      <c r="Q171" s="90">
        <f t="shared" si="13"/>
        <v>0.71</v>
      </c>
      <c r="R171" s="90">
        <f t="shared" si="13"/>
        <v>25.2</v>
      </c>
      <c r="S171" s="90">
        <f t="shared" si="13"/>
        <v>1.09</v>
      </c>
      <c r="T171" s="15"/>
      <c r="U171" s="15"/>
      <c r="V171" s="15"/>
    </row>
    <row r="172" spans="1:22" ht="15.75" thickBot="1">
      <c r="A172" s="82" t="s">
        <v>37</v>
      </c>
      <c r="B172" s="70"/>
      <c r="C172" s="71">
        <f>C171+C166</f>
        <v>90.00000000000001</v>
      </c>
      <c r="D172" s="76"/>
      <c r="E172" s="76"/>
      <c r="F172" s="71">
        <f>F171+F166</f>
        <v>29.4</v>
      </c>
      <c r="G172" s="71">
        <f aca="true" t="shared" si="14" ref="G172:S172">G171+G166</f>
        <v>0</v>
      </c>
      <c r="H172" s="71">
        <f t="shared" si="14"/>
        <v>46.5</v>
      </c>
      <c r="I172" s="71">
        <f t="shared" si="14"/>
        <v>0</v>
      </c>
      <c r="J172" s="71">
        <f t="shared" si="14"/>
        <v>194.64</v>
      </c>
      <c r="K172" s="71">
        <f t="shared" si="14"/>
        <v>1384.5</v>
      </c>
      <c r="L172" s="71">
        <f t="shared" si="14"/>
        <v>1.15</v>
      </c>
      <c r="M172" s="71">
        <f t="shared" si="14"/>
        <v>25.159999999999997</v>
      </c>
      <c r="N172" s="71">
        <f t="shared" si="14"/>
        <v>116.55</v>
      </c>
      <c r="O172" s="71">
        <f t="shared" si="14"/>
        <v>5.660000000000001</v>
      </c>
      <c r="P172" s="71">
        <f t="shared" si="14"/>
        <v>331.65999999999997</v>
      </c>
      <c r="Q172" s="71">
        <f t="shared" si="14"/>
        <v>181.21</v>
      </c>
      <c r="R172" s="71">
        <f t="shared" si="14"/>
        <v>95.2</v>
      </c>
      <c r="S172" s="71">
        <f t="shared" si="14"/>
        <v>6.03</v>
      </c>
      <c r="T172" s="15"/>
      <c r="U172" s="15"/>
      <c r="V172" s="15"/>
    </row>
    <row r="173" spans="1:22" ht="15">
      <c r="A173" s="11"/>
      <c r="B173" s="34"/>
      <c r="C173" s="35"/>
      <c r="D173" s="34"/>
      <c r="E173" s="34"/>
      <c r="F173" s="35"/>
      <c r="G173" s="35"/>
      <c r="H173" s="35"/>
      <c r="I173" s="35"/>
      <c r="J173" s="35"/>
      <c r="K173" s="35"/>
      <c r="L173" s="35"/>
      <c r="M173" s="35"/>
      <c r="N173" s="35"/>
      <c r="O173" s="35"/>
      <c r="P173" s="35"/>
      <c r="Q173" s="35"/>
      <c r="R173" s="35"/>
      <c r="S173" s="35"/>
      <c r="T173" s="33"/>
      <c r="U173" s="15"/>
      <c r="V173" s="15"/>
    </row>
    <row r="174" spans="1:22" ht="15">
      <c r="A174" s="43" t="s">
        <v>162</v>
      </c>
      <c r="B174" s="37"/>
      <c r="C174" s="38"/>
      <c r="D174" s="37"/>
      <c r="E174" s="37"/>
      <c r="F174" s="38"/>
      <c r="G174" s="38"/>
      <c r="H174" s="38"/>
      <c r="I174" s="38"/>
      <c r="J174" s="38"/>
      <c r="K174" s="38"/>
      <c r="L174" s="38"/>
      <c r="M174" s="38"/>
      <c r="N174" s="38"/>
      <c r="O174" s="38"/>
      <c r="P174" s="38"/>
      <c r="Q174" s="38"/>
      <c r="R174" s="38"/>
      <c r="S174" s="38"/>
      <c r="T174" s="15"/>
      <c r="U174" s="15"/>
      <c r="V174" s="15"/>
    </row>
    <row r="175" spans="1:22" ht="15">
      <c r="A175" s="43"/>
      <c r="B175" s="37"/>
      <c r="C175" s="38"/>
      <c r="D175" s="37"/>
      <c r="E175" s="37"/>
      <c r="F175" s="38"/>
      <c r="G175" s="38"/>
      <c r="H175" s="38"/>
      <c r="I175" s="38"/>
      <c r="J175" s="38"/>
      <c r="K175" s="38"/>
      <c r="L175" s="38"/>
      <c r="M175" s="38"/>
      <c r="N175" s="38"/>
      <c r="O175" s="38"/>
      <c r="P175" s="38"/>
      <c r="Q175" s="38"/>
      <c r="R175" s="38"/>
      <c r="S175" s="38"/>
      <c r="T175" s="15"/>
      <c r="U175" s="15"/>
      <c r="V175" s="15"/>
    </row>
    <row r="176" spans="1:22" ht="15">
      <c r="A176" s="43" t="s">
        <v>161</v>
      </c>
      <c r="B176" s="37"/>
      <c r="C176" s="38"/>
      <c r="D176" s="37"/>
      <c r="E176" s="37"/>
      <c r="F176" s="38"/>
      <c r="G176" s="38"/>
      <c r="H176" s="38"/>
      <c r="I176" s="38"/>
      <c r="J176" s="38"/>
      <c r="K176" s="38"/>
      <c r="L176" s="38"/>
      <c r="M176" s="38"/>
      <c r="N176" s="38"/>
      <c r="O176" s="38"/>
      <c r="P176" s="38"/>
      <c r="Q176" s="38"/>
      <c r="R176" s="38"/>
      <c r="S176" s="38"/>
      <c r="T176" s="15"/>
      <c r="U176" s="15"/>
      <c r="V176" s="15"/>
    </row>
    <row r="177" spans="1:22" ht="15">
      <c r="A177" s="36"/>
      <c r="B177" s="37"/>
      <c r="C177" s="38"/>
      <c r="D177" s="37"/>
      <c r="E177" s="37"/>
      <c r="F177" s="38"/>
      <c r="G177" s="38"/>
      <c r="H177" s="38"/>
      <c r="I177" s="38"/>
      <c r="J177" s="38"/>
      <c r="K177" s="38"/>
      <c r="L177" s="38"/>
      <c r="M177" s="38"/>
      <c r="N177" s="38"/>
      <c r="O177" s="38"/>
      <c r="P177" s="38"/>
      <c r="Q177" s="38"/>
      <c r="R177" s="38"/>
      <c r="S177" s="38"/>
      <c r="T177" s="15"/>
      <c r="U177" s="15"/>
      <c r="V177" s="15"/>
    </row>
    <row r="178" spans="1:22" ht="15.75">
      <c r="A178" s="274" t="s">
        <v>157</v>
      </c>
      <c r="B178" s="274"/>
      <c r="C178" s="25"/>
      <c r="D178" s="25"/>
      <c r="E178" s="25"/>
      <c r="F178" s="25"/>
      <c r="G178" s="25"/>
      <c r="H178" s="25"/>
      <c r="I178" s="25"/>
      <c r="J178" s="25"/>
      <c r="K178" s="25"/>
      <c r="L178" s="275" t="s">
        <v>158</v>
      </c>
      <c r="M178" s="275"/>
      <c r="N178" s="275"/>
      <c r="O178" s="275"/>
      <c r="P178" s="275"/>
      <c r="Q178" s="275"/>
      <c r="R178" s="275"/>
      <c r="S178" s="25"/>
      <c r="T178" s="15"/>
      <c r="U178" s="15"/>
      <c r="V178" s="15"/>
    </row>
    <row r="179" spans="1:22" ht="15">
      <c r="A179" s="25"/>
      <c r="B179" s="25"/>
      <c r="C179" s="25"/>
      <c r="D179" s="25"/>
      <c r="E179" s="25"/>
      <c r="F179" s="25"/>
      <c r="G179" s="25"/>
      <c r="H179" s="25"/>
      <c r="I179" s="25"/>
      <c r="J179" s="25"/>
      <c r="K179" s="25"/>
      <c r="L179" s="25"/>
      <c r="M179" s="25"/>
      <c r="N179" s="25"/>
      <c r="O179" s="25"/>
      <c r="P179" s="25"/>
      <c r="Q179" s="25"/>
      <c r="R179" s="25"/>
      <c r="S179" s="25"/>
      <c r="T179" s="15"/>
      <c r="U179" s="15"/>
      <c r="V179" s="15"/>
    </row>
    <row r="180" spans="1:22" ht="15.75">
      <c r="A180" s="25"/>
      <c r="B180" s="25"/>
      <c r="C180" s="25"/>
      <c r="D180" s="25"/>
      <c r="E180" s="25"/>
      <c r="F180" s="25"/>
      <c r="G180" s="25"/>
      <c r="H180" s="25"/>
      <c r="I180" s="25"/>
      <c r="J180" s="25"/>
      <c r="K180" s="25"/>
      <c r="L180" s="274" t="s">
        <v>159</v>
      </c>
      <c r="M180" s="274"/>
      <c r="N180" s="274"/>
      <c r="O180" s="274"/>
      <c r="P180" s="274"/>
      <c r="Q180" s="274"/>
      <c r="R180" s="274"/>
      <c r="S180" s="25"/>
      <c r="T180" s="15"/>
      <c r="U180" s="15"/>
      <c r="V180" s="15"/>
    </row>
    <row r="181" spans="1:22" ht="15">
      <c r="A181" s="25"/>
      <c r="B181" s="25"/>
      <c r="C181" s="25"/>
      <c r="D181" s="25"/>
      <c r="E181" s="25"/>
      <c r="F181" s="25"/>
      <c r="G181" s="25"/>
      <c r="H181" s="25"/>
      <c r="I181" s="25"/>
      <c r="J181" s="25"/>
      <c r="K181" s="25"/>
      <c r="L181" s="25"/>
      <c r="M181" s="25"/>
      <c r="N181" s="25"/>
      <c r="O181" s="25"/>
      <c r="P181" s="25"/>
      <c r="Q181" s="25"/>
      <c r="R181" s="25"/>
      <c r="S181" s="25"/>
      <c r="T181" s="15"/>
      <c r="U181" s="15"/>
      <c r="V181" s="15"/>
    </row>
    <row r="182" spans="1:22" ht="31.5" customHeight="1">
      <c r="A182" s="276" t="s">
        <v>175</v>
      </c>
      <c r="B182" s="276"/>
      <c r="C182" s="276"/>
      <c r="D182" s="276"/>
      <c r="E182" s="276"/>
      <c r="F182" s="276"/>
      <c r="G182" s="276"/>
      <c r="H182" s="276"/>
      <c r="I182" s="276"/>
      <c r="J182" s="276"/>
      <c r="K182" s="276"/>
      <c r="L182" s="276"/>
      <c r="M182" s="276"/>
      <c r="N182" s="276"/>
      <c r="O182" s="276"/>
      <c r="P182" s="276"/>
      <c r="Q182" s="276"/>
      <c r="R182" s="276"/>
      <c r="S182" s="276"/>
      <c r="T182" s="15"/>
      <c r="U182" s="15"/>
      <c r="V182" s="15"/>
    </row>
    <row r="183" spans="1:22" ht="15">
      <c r="A183" s="25"/>
      <c r="B183" s="25"/>
      <c r="C183" s="25"/>
      <c r="D183" s="25"/>
      <c r="E183" s="25"/>
      <c r="F183" s="25"/>
      <c r="G183" s="25"/>
      <c r="H183" s="25"/>
      <c r="I183" s="25"/>
      <c r="J183" s="25"/>
      <c r="K183" s="25"/>
      <c r="L183" s="25"/>
      <c r="M183" s="25"/>
      <c r="N183" s="25"/>
      <c r="O183" s="25"/>
      <c r="P183" s="25"/>
      <c r="Q183" s="25"/>
      <c r="R183" s="25"/>
      <c r="S183" s="25"/>
      <c r="T183" s="15"/>
      <c r="U183" s="15"/>
      <c r="V183" s="15"/>
    </row>
    <row r="184" spans="1:22" ht="15">
      <c r="A184" s="275" t="s">
        <v>160</v>
      </c>
      <c r="B184" s="275"/>
      <c r="C184" s="275"/>
      <c r="D184" s="275"/>
      <c r="E184" s="275"/>
      <c r="F184" s="275"/>
      <c r="G184" s="275"/>
      <c r="H184" s="275"/>
      <c r="I184" s="275"/>
      <c r="J184" s="275"/>
      <c r="K184" s="275"/>
      <c r="L184" s="275"/>
      <c r="M184" s="275"/>
      <c r="N184" s="275"/>
      <c r="O184" s="275"/>
      <c r="P184" s="275"/>
      <c r="Q184" s="275"/>
      <c r="R184" s="275"/>
      <c r="S184" s="275"/>
      <c r="T184" s="15"/>
      <c r="U184" s="15"/>
      <c r="V184" s="15"/>
    </row>
    <row r="185" spans="1:22" ht="15.75" thickBot="1">
      <c r="A185" s="36"/>
      <c r="B185" s="37"/>
      <c r="C185" s="38"/>
      <c r="D185" s="37"/>
      <c r="E185" s="37"/>
      <c r="F185" s="38"/>
      <c r="G185" s="38"/>
      <c r="H185" s="38"/>
      <c r="I185" s="38"/>
      <c r="J185" s="38"/>
      <c r="K185" s="38"/>
      <c r="L185" s="38"/>
      <c r="M185" s="38"/>
      <c r="N185" s="38"/>
      <c r="O185" s="38"/>
      <c r="P185" s="38"/>
      <c r="Q185" s="38"/>
      <c r="R185" s="38"/>
      <c r="S185" s="38"/>
      <c r="T185" s="15"/>
      <c r="U185" s="15"/>
      <c r="V185" s="15"/>
    </row>
    <row r="186" spans="1:22" ht="15">
      <c r="A186" s="261" t="s">
        <v>0</v>
      </c>
      <c r="B186" s="24" t="s">
        <v>1</v>
      </c>
      <c r="C186" s="2" t="s">
        <v>2</v>
      </c>
      <c r="D186" s="277" t="s">
        <v>3</v>
      </c>
      <c r="E186" s="280" t="s">
        <v>4</v>
      </c>
      <c r="F186" s="283" t="s">
        <v>5</v>
      </c>
      <c r="G186" s="284"/>
      <c r="H186" s="264" t="s">
        <v>6</v>
      </c>
      <c r="I186" s="266"/>
      <c r="J186" s="3" t="s">
        <v>7</v>
      </c>
      <c r="K186" s="261" t="s">
        <v>8</v>
      </c>
      <c r="L186" s="264" t="s">
        <v>9</v>
      </c>
      <c r="M186" s="265"/>
      <c r="N186" s="265"/>
      <c r="O186" s="266"/>
      <c r="P186" s="267" t="s">
        <v>10</v>
      </c>
      <c r="Q186" s="265"/>
      <c r="R186" s="265"/>
      <c r="S186" s="266"/>
      <c r="T186" s="15"/>
      <c r="U186" s="15"/>
      <c r="V186" s="15"/>
    </row>
    <row r="187" spans="1:22" ht="15.75" thickBot="1">
      <c r="A187" s="262"/>
      <c r="B187" s="4" t="s">
        <v>11</v>
      </c>
      <c r="C187" s="268"/>
      <c r="D187" s="278"/>
      <c r="E187" s="281"/>
      <c r="F187" s="285"/>
      <c r="G187" s="286"/>
      <c r="H187" s="287"/>
      <c r="I187" s="288"/>
      <c r="J187" s="5" t="s">
        <v>11</v>
      </c>
      <c r="K187" s="262"/>
      <c r="L187" s="270" t="s">
        <v>12</v>
      </c>
      <c r="M187" s="271"/>
      <c r="N187" s="271"/>
      <c r="O187" s="272"/>
      <c r="P187" s="273" t="s">
        <v>13</v>
      </c>
      <c r="Q187" s="271"/>
      <c r="R187" s="271"/>
      <c r="S187" s="272"/>
      <c r="T187" s="15"/>
      <c r="U187" s="15"/>
      <c r="V187" s="15"/>
    </row>
    <row r="188" spans="1:22" ht="66.75" customHeight="1">
      <c r="A188" s="262"/>
      <c r="B188" s="254"/>
      <c r="C188" s="268"/>
      <c r="D188" s="278"/>
      <c r="E188" s="281"/>
      <c r="F188" s="5" t="s">
        <v>14</v>
      </c>
      <c r="G188" s="6" t="s">
        <v>15</v>
      </c>
      <c r="H188" s="5" t="s">
        <v>14</v>
      </c>
      <c r="I188" s="256" t="s">
        <v>16</v>
      </c>
      <c r="J188" s="259"/>
      <c r="K188" s="262"/>
      <c r="L188" s="261" t="s">
        <v>17</v>
      </c>
      <c r="M188" s="261" t="s">
        <v>18</v>
      </c>
      <c r="N188" s="261" t="s">
        <v>19</v>
      </c>
      <c r="O188" s="261" t="s">
        <v>20</v>
      </c>
      <c r="P188" s="261" t="s">
        <v>21</v>
      </c>
      <c r="Q188" s="261" t="s">
        <v>22</v>
      </c>
      <c r="R188" s="261" t="s">
        <v>23</v>
      </c>
      <c r="S188" s="261" t="s">
        <v>24</v>
      </c>
      <c r="T188" s="15"/>
      <c r="U188" s="15"/>
      <c r="V188" s="15"/>
    </row>
    <row r="189" spans="1:22" ht="15" customHeight="1" thickBot="1">
      <c r="A189" s="262"/>
      <c r="B189" s="254"/>
      <c r="C189" s="268"/>
      <c r="D189" s="278"/>
      <c r="E189" s="281"/>
      <c r="F189" s="5" t="s">
        <v>11</v>
      </c>
      <c r="G189" s="6" t="s">
        <v>25</v>
      </c>
      <c r="H189" s="5" t="s">
        <v>11</v>
      </c>
      <c r="I189" s="257"/>
      <c r="J189" s="259"/>
      <c r="K189" s="262"/>
      <c r="L189" s="262"/>
      <c r="M189" s="262"/>
      <c r="N189" s="262"/>
      <c r="O189" s="262"/>
      <c r="P189" s="262"/>
      <c r="Q189" s="262"/>
      <c r="R189" s="262"/>
      <c r="S189" s="262"/>
      <c r="T189" s="15"/>
      <c r="U189" s="15"/>
      <c r="V189" s="15"/>
    </row>
    <row r="190" spans="1:22" ht="15.75" hidden="1" thickBot="1">
      <c r="A190" s="262"/>
      <c r="B190" s="254"/>
      <c r="C190" s="268"/>
      <c r="D190" s="278"/>
      <c r="E190" s="281"/>
      <c r="F190" s="7"/>
      <c r="G190" s="8" t="s">
        <v>11</v>
      </c>
      <c r="H190" s="7"/>
      <c r="I190" s="257"/>
      <c r="J190" s="259"/>
      <c r="K190" s="262"/>
      <c r="L190" s="262"/>
      <c r="M190" s="262"/>
      <c r="N190" s="262"/>
      <c r="O190" s="262"/>
      <c r="P190" s="262"/>
      <c r="Q190" s="262"/>
      <c r="R190" s="262"/>
      <c r="S190" s="262"/>
      <c r="T190" s="15"/>
      <c r="U190" s="15"/>
      <c r="V190" s="15"/>
    </row>
    <row r="191" spans="1:22" ht="15.75" hidden="1" thickBot="1">
      <c r="A191" s="263"/>
      <c r="B191" s="255"/>
      <c r="C191" s="269"/>
      <c r="D191" s="279"/>
      <c r="E191" s="282"/>
      <c r="F191" s="9"/>
      <c r="G191" s="7"/>
      <c r="H191" s="7"/>
      <c r="I191" s="258"/>
      <c r="J191" s="260"/>
      <c r="K191" s="263"/>
      <c r="L191" s="5"/>
      <c r="M191" s="5"/>
      <c r="N191" s="5"/>
      <c r="O191" s="5"/>
      <c r="P191" s="5"/>
      <c r="Q191" s="5"/>
      <c r="R191" s="5"/>
      <c r="S191" s="5"/>
      <c r="T191" s="15"/>
      <c r="U191" s="15"/>
      <c r="V191" s="15"/>
    </row>
    <row r="192" spans="1:22" ht="14.25" customHeight="1" thickBot="1">
      <c r="A192" s="251" t="s">
        <v>64</v>
      </c>
      <c r="B192" s="252"/>
      <c r="C192" s="252"/>
      <c r="D192" s="252"/>
      <c r="E192" s="252"/>
      <c r="F192" s="252"/>
      <c r="G192" s="252"/>
      <c r="H192" s="252"/>
      <c r="I192" s="252"/>
      <c r="J192" s="252"/>
      <c r="K192" s="252"/>
      <c r="L192" s="252"/>
      <c r="M192" s="252"/>
      <c r="N192" s="252"/>
      <c r="O192" s="252"/>
      <c r="P192" s="252"/>
      <c r="Q192" s="252"/>
      <c r="R192" s="252"/>
      <c r="S192" s="253"/>
      <c r="T192" s="15"/>
      <c r="U192" s="15"/>
      <c r="V192" s="15"/>
    </row>
    <row r="193" spans="1:22" ht="15.75" thickBot="1">
      <c r="A193" s="251" t="s">
        <v>34</v>
      </c>
      <c r="B193" s="252"/>
      <c r="C193" s="252"/>
      <c r="D193" s="252"/>
      <c r="E193" s="252"/>
      <c r="F193" s="252"/>
      <c r="G193" s="252"/>
      <c r="H193" s="252"/>
      <c r="I193" s="252"/>
      <c r="J193" s="252"/>
      <c r="K193" s="252"/>
      <c r="L193" s="252"/>
      <c r="M193" s="252"/>
      <c r="N193" s="252"/>
      <c r="O193" s="252"/>
      <c r="P193" s="252"/>
      <c r="Q193" s="252"/>
      <c r="R193" s="252"/>
      <c r="S193" s="253"/>
      <c r="T193" s="15"/>
      <c r="U193" s="15"/>
      <c r="V193" s="15"/>
    </row>
    <row r="194" spans="1:22" ht="29.25" customHeight="1" thickBot="1">
      <c r="A194" s="73" t="s">
        <v>122</v>
      </c>
      <c r="B194" s="68">
        <v>50</v>
      </c>
      <c r="C194" s="59">
        <v>3.73</v>
      </c>
      <c r="D194" s="64">
        <v>2008</v>
      </c>
      <c r="E194" s="64">
        <v>63</v>
      </c>
      <c r="F194" s="64">
        <v>1.6</v>
      </c>
      <c r="G194" s="64"/>
      <c r="H194" s="64">
        <v>5.1</v>
      </c>
      <c r="I194" s="64">
        <v>6.9</v>
      </c>
      <c r="J194" s="64">
        <v>6.9</v>
      </c>
      <c r="K194" s="64">
        <v>80</v>
      </c>
      <c r="L194" s="64">
        <v>0.03</v>
      </c>
      <c r="M194" s="64">
        <v>39</v>
      </c>
      <c r="N194" s="64">
        <v>0.04</v>
      </c>
      <c r="O194" s="64">
        <v>2.4</v>
      </c>
      <c r="P194" s="64">
        <v>52</v>
      </c>
      <c r="Q194" s="64">
        <v>27</v>
      </c>
      <c r="R194" s="64">
        <v>15</v>
      </c>
      <c r="S194" s="64">
        <v>0.7</v>
      </c>
      <c r="T194" s="15"/>
      <c r="U194" s="15"/>
      <c r="V194" s="15"/>
    </row>
    <row r="195" spans="1:22" ht="26.25" thickBot="1">
      <c r="A195" s="73" t="s">
        <v>186</v>
      </c>
      <c r="B195" s="68" t="s">
        <v>185</v>
      </c>
      <c r="C195" s="59">
        <v>19.25</v>
      </c>
      <c r="D195" s="64">
        <v>2008</v>
      </c>
      <c r="E195" s="64">
        <v>95</v>
      </c>
      <c r="F195" s="64">
        <v>3</v>
      </c>
      <c r="G195" s="64"/>
      <c r="H195" s="64">
        <v>4.2</v>
      </c>
      <c r="I195" s="64"/>
      <c r="J195" s="64">
        <v>10.2</v>
      </c>
      <c r="K195" s="64">
        <v>91</v>
      </c>
      <c r="L195" s="64">
        <v>0.08</v>
      </c>
      <c r="M195" s="64">
        <v>11</v>
      </c>
      <c r="N195" s="64">
        <v>0.22</v>
      </c>
      <c r="O195" s="64">
        <v>0.2</v>
      </c>
      <c r="P195" s="64">
        <v>30</v>
      </c>
      <c r="Q195" s="64">
        <v>53</v>
      </c>
      <c r="R195" s="64">
        <v>22</v>
      </c>
      <c r="S195" s="64">
        <v>0.8</v>
      </c>
      <c r="T195" s="15"/>
      <c r="U195" s="15"/>
      <c r="V195" s="15"/>
    </row>
    <row r="196" spans="1:22" ht="15.75" thickBot="1">
      <c r="A196" s="73" t="s">
        <v>68</v>
      </c>
      <c r="B196" s="68" t="s">
        <v>143</v>
      </c>
      <c r="C196" s="59">
        <v>31.8</v>
      </c>
      <c r="D196" s="64">
        <v>2008</v>
      </c>
      <c r="E196" s="64">
        <v>311</v>
      </c>
      <c r="F196" s="64">
        <v>17.9</v>
      </c>
      <c r="G196" s="64"/>
      <c r="H196" s="64">
        <v>13.7</v>
      </c>
      <c r="I196" s="64"/>
      <c r="J196" s="64">
        <v>27.7</v>
      </c>
      <c r="K196" s="64">
        <v>469.2</v>
      </c>
      <c r="L196" s="64">
        <v>0.08</v>
      </c>
      <c r="M196" s="64">
        <v>11</v>
      </c>
      <c r="N196" s="64">
        <v>0.22</v>
      </c>
      <c r="O196" s="64">
        <v>4.4</v>
      </c>
      <c r="P196" s="64">
        <v>37</v>
      </c>
      <c r="Q196" s="64">
        <v>188</v>
      </c>
      <c r="R196" s="64">
        <v>37</v>
      </c>
      <c r="S196" s="64">
        <v>12</v>
      </c>
      <c r="T196" s="15"/>
      <c r="U196" s="15"/>
      <c r="V196" s="15"/>
    </row>
    <row r="197" spans="1:22" ht="15.75" thickBot="1">
      <c r="A197" s="44" t="s">
        <v>111</v>
      </c>
      <c r="B197" s="50">
        <v>200</v>
      </c>
      <c r="C197" s="59">
        <v>4.28</v>
      </c>
      <c r="D197" s="60">
        <v>2008</v>
      </c>
      <c r="E197" s="60">
        <v>401</v>
      </c>
      <c r="F197" s="52">
        <v>0.6</v>
      </c>
      <c r="G197" s="62"/>
      <c r="H197" s="62">
        <v>0.1</v>
      </c>
      <c r="I197" s="62"/>
      <c r="J197" s="62">
        <v>31.7</v>
      </c>
      <c r="K197" s="62">
        <v>131</v>
      </c>
      <c r="L197" s="62">
        <v>0.02</v>
      </c>
      <c r="M197" s="62">
        <v>0</v>
      </c>
      <c r="N197" s="62">
        <v>0.01</v>
      </c>
      <c r="O197" s="62">
        <v>0.5</v>
      </c>
      <c r="P197" s="52">
        <v>21</v>
      </c>
      <c r="Q197" s="50">
        <v>23</v>
      </c>
      <c r="R197" s="52">
        <v>16</v>
      </c>
      <c r="S197" s="62">
        <v>0.7</v>
      </c>
      <c r="T197" s="15"/>
      <c r="U197" s="15"/>
      <c r="V197" s="15"/>
    </row>
    <row r="198" spans="1:22" ht="26.25" thickBot="1">
      <c r="A198" s="44" t="s">
        <v>91</v>
      </c>
      <c r="B198" s="50">
        <v>30</v>
      </c>
      <c r="C198" s="59">
        <v>1.51</v>
      </c>
      <c r="D198" s="64" t="s">
        <v>31</v>
      </c>
      <c r="E198" s="64" t="s">
        <v>31</v>
      </c>
      <c r="F198" s="64">
        <v>4.8</v>
      </c>
      <c r="G198" s="64"/>
      <c r="H198" s="64">
        <v>0.3</v>
      </c>
      <c r="I198" s="64"/>
      <c r="J198" s="64">
        <v>21</v>
      </c>
      <c r="K198" s="64">
        <v>100.7</v>
      </c>
      <c r="L198" s="64">
        <v>0.6</v>
      </c>
      <c r="M198" s="64">
        <v>0</v>
      </c>
      <c r="N198" s="64">
        <v>3</v>
      </c>
      <c r="O198" s="64">
        <v>1.8</v>
      </c>
      <c r="P198" s="64">
        <v>75</v>
      </c>
      <c r="Q198" s="64">
        <v>2.3</v>
      </c>
      <c r="R198" s="64">
        <v>15</v>
      </c>
      <c r="S198" s="64">
        <v>0.6</v>
      </c>
      <c r="T198" s="15"/>
      <c r="U198" s="15"/>
      <c r="V198" s="15"/>
    </row>
    <row r="199" spans="1:22" ht="15.75" thickBot="1">
      <c r="A199" s="76" t="s">
        <v>32</v>
      </c>
      <c r="B199" s="96"/>
      <c r="C199" s="71">
        <f>SUM(C194:C198)</f>
        <v>60.57</v>
      </c>
      <c r="D199" s="71"/>
      <c r="E199" s="71"/>
      <c r="F199" s="71">
        <f>SUM(F194:F198)</f>
        <v>27.900000000000002</v>
      </c>
      <c r="G199" s="71">
        <f aca="true" t="shared" si="15" ref="G199:S199">SUM(G194:G198)</f>
        <v>0</v>
      </c>
      <c r="H199" s="71">
        <f t="shared" si="15"/>
        <v>23.400000000000002</v>
      </c>
      <c r="I199" s="71">
        <f t="shared" si="15"/>
        <v>6.9</v>
      </c>
      <c r="J199" s="71">
        <f t="shared" si="15"/>
        <v>97.5</v>
      </c>
      <c r="K199" s="71">
        <f t="shared" si="15"/>
        <v>871.9000000000001</v>
      </c>
      <c r="L199" s="71">
        <f t="shared" si="15"/>
        <v>0.8099999999999999</v>
      </c>
      <c r="M199" s="71">
        <f t="shared" si="15"/>
        <v>61</v>
      </c>
      <c r="N199" s="71">
        <f t="shared" si="15"/>
        <v>3.49</v>
      </c>
      <c r="O199" s="71">
        <f t="shared" si="15"/>
        <v>9.3</v>
      </c>
      <c r="P199" s="71">
        <f t="shared" si="15"/>
        <v>215</v>
      </c>
      <c r="Q199" s="71">
        <f t="shared" si="15"/>
        <v>293.3</v>
      </c>
      <c r="R199" s="71">
        <f t="shared" si="15"/>
        <v>105</v>
      </c>
      <c r="S199" s="71">
        <f t="shared" si="15"/>
        <v>14.799999999999999</v>
      </c>
      <c r="T199" s="15"/>
      <c r="U199" s="15"/>
      <c r="V199" s="15"/>
    </row>
    <row r="200" spans="1:22" ht="15.75" thickBot="1">
      <c r="A200" s="251" t="s">
        <v>130</v>
      </c>
      <c r="B200" s="252"/>
      <c r="C200" s="252"/>
      <c r="D200" s="252"/>
      <c r="E200" s="252"/>
      <c r="F200" s="252"/>
      <c r="G200" s="252"/>
      <c r="H200" s="252"/>
      <c r="I200" s="252"/>
      <c r="J200" s="252"/>
      <c r="K200" s="252"/>
      <c r="L200" s="252"/>
      <c r="M200" s="252"/>
      <c r="N200" s="252"/>
      <c r="O200" s="252"/>
      <c r="P200" s="252"/>
      <c r="Q200" s="252"/>
      <c r="R200" s="252"/>
      <c r="S200" s="253"/>
      <c r="T200" s="15"/>
      <c r="U200" s="15"/>
      <c r="V200" s="15"/>
    </row>
    <row r="201" spans="1:22" ht="15.75" customHeight="1" thickBot="1">
      <c r="A201" s="72" t="s">
        <v>173</v>
      </c>
      <c r="B201" s="50">
        <v>100</v>
      </c>
      <c r="C201" s="59">
        <v>12.38</v>
      </c>
      <c r="D201" s="59" t="s">
        <v>31</v>
      </c>
      <c r="E201" s="59" t="s">
        <v>31</v>
      </c>
      <c r="F201" s="59">
        <v>7.5</v>
      </c>
      <c r="G201" s="59">
        <v>9.8</v>
      </c>
      <c r="H201" s="59">
        <v>9.8</v>
      </c>
      <c r="I201" s="59">
        <v>417</v>
      </c>
      <c r="J201" s="59">
        <v>94.4</v>
      </c>
      <c r="K201" s="59">
        <v>417</v>
      </c>
      <c r="L201" s="59">
        <v>0.08</v>
      </c>
      <c r="M201" s="59">
        <v>0</v>
      </c>
      <c r="N201" s="59">
        <v>11</v>
      </c>
      <c r="O201" s="59">
        <v>3.5</v>
      </c>
      <c r="P201" s="59">
        <v>29</v>
      </c>
      <c r="Q201" s="59">
        <v>90</v>
      </c>
      <c r="R201" s="59">
        <v>20</v>
      </c>
      <c r="S201" s="59">
        <v>21</v>
      </c>
      <c r="T201" s="15"/>
      <c r="U201" s="15"/>
      <c r="V201" s="15"/>
    </row>
    <row r="202" spans="1:22" ht="26.25" thickBot="1">
      <c r="A202" s="80" t="s">
        <v>179</v>
      </c>
      <c r="B202" s="50">
        <v>200</v>
      </c>
      <c r="C202" s="59">
        <v>17.05</v>
      </c>
      <c r="D202" s="64" t="s">
        <v>31</v>
      </c>
      <c r="E202" s="64" t="s">
        <v>31</v>
      </c>
      <c r="F202" s="59">
        <v>0.45</v>
      </c>
      <c r="G202" s="59"/>
      <c r="H202" s="59">
        <v>0.09</v>
      </c>
      <c r="I202" s="59"/>
      <c r="J202" s="59">
        <v>8.91</v>
      </c>
      <c r="K202" s="59">
        <v>38.7</v>
      </c>
      <c r="L202" s="59">
        <v>0.02</v>
      </c>
      <c r="M202" s="59">
        <v>4</v>
      </c>
      <c r="N202" s="59">
        <v>0</v>
      </c>
      <c r="O202" s="59">
        <v>0.2</v>
      </c>
      <c r="P202" s="59">
        <v>14</v>
      </c>
      <c r="Q202" s="59">
        <v>14</v>
      </c>
      <c r="R202" s="59">
        <v>8</v>
      </c>
      <c r="S202" s="59">
        <v>2.8</v>
      </c>
      <c r="T202" s="15"/>
      <c r="U202" s="15"/>
      <c r="V202" s="15"/>
    </row>
    <row r="203" spans="1:22" ht="15.75" thickBot="1">
      <c r="A203" s="69" t="s">
        <v>32</v>
      </c>
      <c r="B203" s="96"/>
      <c r="C203" s="71">
        <f>SUM(C201:C202)</f>
        <v>29.43</v>
      </c>
      <c r="D203" s="71"/>
      <c r="E203" s="71"/>
      <c r="F203" s="71">
        <f aca="true" t="shared" si="16" ref="F203:S203">SUM(F201:F202)</f>
        <v>7.95</v>
      </c>
      <c r="G203" s="71">
        <f t="shared" si="16"/>
        <v>9.8</v>
      </c>
      <c r="H203" s="71">
        <f t="shared" si="16"/>
        <v>9.89</v>
      </c>
      <c r="I203" s="71">
        <f t="shared" si="16"/>
        <v>417</v>
      </c>
      <c r="J203" s="71">
        <f t="shared" si="16"/>
        <v>103.31</v>
      </c>
      <c r="K203" s="71">
        <f t="shared" si="16"/>
        <v>455.7</v>
      </c>
      <c r="L203" s="71">
        <f t="shared" si="16"/>
        <v>0.1</v>
      </c>
      <c r="M203" s="71">
        <f t="shared" si="16"/>
        <v>4</v>
      </c>
      <c r="N203" s="71">
        <f t="shared" si="16"/>
        <v>11</v>
      </c>
      <c r="O203" s="71">
        <f t="shared" si="16"/>
        <v>3.7</v>
      </c>
      <c r="P203" s="71">
        <f t="shared" si="16"/>
        <v>43</v>
      </c>
      <c r="Q203" s="71">
        <f t="shared" si="16"/>
        <v>104</v>
      </c>
      <c r="R203" s="71">
        <f t="shared" si="16"/>
        <v>28</v>
      </c>
      <c r="S203" s="71">
        <f t="shared" si="16"/>
        <v>23.8</v>
      </c>
      <c r="T203" s="15"/>
      <c r="U203" s="15"/>
      <c r="V203" s="15"/>
    </row>
    <row r="204" spans="1:22" ht="15.75" thickBot="1">
      <c r="A204" s="76" t="s">
        <v>37</v>
      </c>
      <c r="B204" s="70"/>
      <c r="C204" s="71">
        <f>C203+C199</f>
        <v>90</v>
      </c>
      <c r="D204" s="71"/>
      <c r="E204" s="71"/>
      <c r="F204" s="71">
        <f>F203+F199</f>
        <v>35.85</v>
      </c>
      <c r="G204" s="71">
        <f aca="true" t="shared" si="17" ref="G204:S204">G203+G199</f>
        <v>9.8</v>
      </c>
      <c r="H204" s="71">
        <f t="shared" si="17"/>
        <v>33.290000000000006</v>
      </c>
      <c r="I204" s="71">
        <f t="shared" si="17"/>
        <v>423.9</v>
      </c>
      <c r="J204" s="71">
        <f t="shared" si="17"/>
        <v>200.81</v>
      </c>
      <c r="K204" s="71">
        <f t="shared" si="17"/>
        <v>1327.6000000000001</v>
      </c>
      <c r="L204" s="71">
        <f t="shared" si="17"/>
        <v>0.9099999999999999</v>
      </c>
      <c r="M204" s="71">
        <f t="shared" si="17"/>
        <v>65</v>
      </c>
      <c r="N204" s="71">
        <f t="shared" si="17"/>
        <v>14.49</v>
      </c>
      <c r="O204" s="71">
        <f t="shared" si="17"/>
        <v>13</v>
      </c>
      <c r="P204" s="71">
        <f t="shared" si="17"/>
        <v>258</v>
      </c>
      <c r="Q204" s="71">
        <f t="shared" si="17"/>
        <v>397.3</v>
      </c>
      <c r="R204" s="71">
        <f t="shared" si="17"/>
        <v>133</v>
      </c>
      <c r="S204" s="71">
        <f t="shared" si="17"/>
        <v>38.6</v>
      </c>
      <c r="T204" s="15"/>
      <c r="U204" s="15"/>
      <c r="V204" s="15"/>
    </row>
    <row r="205" spans="1:22" ht="15">
      <c r="A205" s="26"/>
      <c r="B205" s="34"/>
      <c r="C205" s="35"/>
      <c r="D205" s="35"/>
      <c r="E205" s="35"/>
      <c r="F205" s="35"/>
      <c r="G205" s="35"/>
      <c r="H205" s="35"/>
      <c r="I205" s="35"/>
      <c r="J205" s="35"/>
      <c r="K205" s="35"/>
      <c r="L205" s="35"/>
      <c r="M205" s="35"/>
      <c r="N205" s="35"/>
      <c r="O205" s="35"/>
      <c r="P205" s="35"/>
      <c r="Q205" s="35"/>
      <c r="R205" s="35"/>
      <c r="S205" s="35"/>
      <c r="T205" s="33"/>
      <c r="U205" s="15"/>
      <c r="V205" s="15"/>
    </row>
    <row r="206" spans="1:22" ht="15">
      <c r="A206" s="43" t="s">
        <v>162</v>
      </c>
      <c r="B206" s="37"/>
      <c r="C206" s="38"/>
      <c r="D206" s="38"/>
      <c r="E206" s="38"/>
      <c r="F206" s="38"/>
      <c r="G206" s="38"/>
      <c r="H206" s="38"/>
      <c r="I206" s="38"/>
      <c r="J206" s="38"/>
      <c r="K206" s="38"/>
      <c r="L206" s="38"/>
      <c r="M206" s="38"/>
      <c r="N206" s="38"/>
      <c r="O206" s="38"/>
      <c r="P206" s="38"/>
      <c r="Q206" s="38"/>
      <c r="R206" s="38"/>
      <c r="S206" s="38"/>
      <c r="T206" s="33"/>
      <c r="U206" s="15"/>
      <c r="V206" s="15"/>
    </row>
    <row r="207" spans="1:22" ht="15">
      <c r="A207" s="43"/>
      <c r="B207" s="37"/>
      <c r="C207" s="38"/>
      <c r="D207" s="38"/>
      <c r="E207" s="38"/>
      <c r="F207" s="38"/>
      <c r="G207" s="38"/>
      <c r="H207" s="38"/>
      <c r="I207" s="38"/>
      <c r="J207" s="38"/>
      <c r="K207" s="38"/>
      <c r="L207" s="38"/>
      <c r="M207" s="38"/>
      <c r="N207" s="38"/>
      <c r="O207" s="38"/>
      <c r="P207" s="38"/>
      <c r="Q207" s="38"/>
      <c r="R207" s="38"/>
      <c r="S207" s="38"/>
      <c r="T207" s="33"/>
      <c r="U207" s="15"/>
      <c r="V207" s="15"/>
    </row>
    <row r="208" spans="1:22" ht="15">
      <c r="A208" s="43" t="s">
        <v>161</v>
      </c>
      <c r="B208" s="37"/>
      <c r="C208" s="38"/>
      <c r="D208" s="38"/>
      <c r="E208" s="38"/>
      <c r="F208" s="38"/>
      <c r="G208" s="38"/>
      <c r="H208" s="38"/>
      <c r="I208" s="38"/>
      <c r="J208" s="38"/>
      <c r="K208" s="38"/>
      <c r="L208" s="38"/>
      <c r="M208" s="38"/>
      <c r="N208" s="38"/>
      <c r="O208" s="38"/>
      <c r="P208" s="38"/>
      <c r="Q208" s="38"/>
      <c r="R208" s="38"/>
      <c r="S208" s="38"/>
      <c r="T208" s="33"/>
      <c r="U208" s="15"/>
      <c r="V208" s="15"/>
    </row>
    <row r="209" spans="1:22" ht="15">
      <c r="A209" s="37"/>
      <c r="B209" s="37"/>
      <c r="C209" s="38"/>
      <c r="D209" s="38"/>
      <c r="E209" s="38"/>
      <c r="F209" s="38"/>
      <c r="G209" s="38"/>
      <c r="H209" s="38"/>
      <c r="I209" s="38"/>
      <c r="J209" s="38"/>
      <c r="K209" s="38"/>
      <c r="L209" s="38"/>
      <c r="M209" s="38"/>
      <c r="N209" s="38"/>
      <c r="O209" s="38"/>
      <c r="P209" s="38"/>
      <c r="Q209" s="38"/>
      <c r="R209" s="38"/>
      <c r="S209" s="38"/>
      <c r="T209" s="33"/>
      <c r="U209" s="15"/>
      <c r="V209" s="15"/>
    </row>
    <row r="210" spans="1:22" ht="15">
      <c r="A210" s="37"/>
      <c r="B210" s="37"/>
      <c r="C210" s="38"/>
      <c r="D210" s="38"/>
      <c r="E210" s="38"/>
      <c r="F210" s="38"/>
      <c r="G210" s="38"/>
      <c r="H210" s="38"/>
      <c r="I210" s="38"/>
      <c r="J210" s="38"/>
      <c r="K210" s="38"/>
      <c r="L210" s="38"/>
      <c r="M210" s="38"/>
      <c r="N210" s="38"/>
      <c r="O210" s="38"/>
      <c r="P210" s="38"/>
      <c r="Q210" s="38"/>
      <c r="R210" s="38"/>
      <c r="S210" s="38"/>
      <c r="T210" s="33"/>
      <c r="U210" s="15"/>
      <c r="V210" s="15"/>
    </row>
    <row r="211" spans="1:22" ht="15">
      <c r="A211" s="37"/>
      <c r="B211" s="37"/>
      <c r="C211" s="38"/>
      <c r="D211" s="38"/>
      <c r="E211" s="38"/>
      <c r="F211" s="38"/>
      <c r="G211" s="38"/>
      <c r="H211" s="38"/>
      <c r="I211" s="38"/>
      <c r="J211" s="38"/>
      <c r="K211" s="38"/>
      <c r="L211" s="38"/>
      <c r="M211" s="38"/>
      <c r="N211" s="38"/>
      <c r="O211" s="38"/>
      <c r="P211" s="38"/>
      <c r="Q211" s="38"/>
      <c r="R211" s="38"/>
      <c r="S211" s="38"/>
      <c r="T211" s="33"/>
      <c r="U211" s="15"/>
      <c r="V211" s="15"/>
    </row>
    <row r="212" spans="1:22" ht="15.75">
      <c r="A212" s="274" t="s">
        <v>157</v>
      </c>
      <c r="B212" s="274"/>
      <c r="C212" s="25"/>
      <c r="D212" s="25"/>
      <c r="E212" s="25"/>
      <c r="F212" s="25"/>
      <c r="G212" s="25"/>
      <c r="H212" s="25"/>
      <c r="I212" s="25"/>
      <c r="J212" s="25"/>
      <c r="K212" s="25"/>
      <c r="L212" s="275" t="s">
        <v>158</v>
      </c>
      <c r="M212" s="275"/>
      <c r="N212" s="275"/>
      <c r="O212" s="275"/>
      <c r="P212" s="275"/>
      <c r="Q212" s="275"/>
      <c r="R212" s="275"/>
      <c r="S212" s="25"/>
      <c r="T212" s="33"/>
      <c r="U212" s="15"/>
      <c r="V212" s="15"/>
    </row>
    <row r="213" spans="1:22" ht="15">
      <c r="A213" s="25"/>
      <c r="B213" s="25"/>
      <c r="C213" s="25"/>
      <c r="D213" s="25"/>
      <c r="E213" s="25"/>
      <c r="F213" s="25"/>
      <c r="G213" s="25"/>
      <c r="H213" s="25"/>
      <c r="I213" s="25"/>
      <c r="J213" s="25"/>
      <c r="K213" s="25"/>
      <c r="L213" s="25"/>
      <c r="M213" s="25"/>
      <c r="N213" s="25"/>
      <c r="O213" s="25"/>
      <c r="P213" s="25"/>
      <c r="Q213" s="25"/>
      <c r="R213" s="25"/>
      <c r="S213" s="25"/>
      <c r="T213" s="33"/>
      <c r="U213" s="15"/>
      <c r="V213" s="15"/>
    </row>
    <row r="214" spans="1:22" ht="15.75">
      <c r="A214" s="25"/>
      <c r="B214" s="25"/>
      <c r="C214" s="25"/>
      <c r="D214" s="25"/>
      <c r="E214" s="25"/>
      <c r="F214" s="25"/>
      <c r="G214" s="25"/>
      <c r="H214" s="25"/>
      <c r="I214" s="25"/>
      <c r="J214" s="25"/>
      <c r="K214" s="25"/>
      <c r="L214" s="274" t="s">
        <v>159</v>
      </c>
      <c r="M214" s="274"/>
      <c r="N214" s="274"/>
      <c r="O214" s="274"/>
      <c r="P214" s="274"/>
      <c r="Q214" s="274"/>
      <c r="R214" s="274"/>
      <c r="S214" s="25"/>
      <c r="T214" s="33"/>
      <c r="U214" s="15"/>
      <c r="V214" s="15"/>
    </row>
    <row r="215" spans="1:22" ht="15">
      <c r="A215" s="25"/>
      <c r="B215" s="25"/>
      <c r="C215" s="25"/>
      <c r="D215" s="25"/>
      <c r="E215" s="25"/>
      <c r="F215" s="25"/>
      <c r="G215" s="25"/>
      <c r="H215" s="25"/>
      <c r="I215" s="25"/>
      <c r="J215" s="25"/>
      <c r="K215" s="25"/>
      <c r="L215" s="25"/>
      <c r="M215" s="25"/>
      <c r="N215" s="25"/>
      <c r="O215" s="25"/>
      <c r="P215" s="25"/>
      <c r="Q215" s="25"/>
      <c r="R215" s="25"/>
      <c r="S215" s="25"/>
      <c r="T215" s="33"/>
      <c r="U215" s="15"/>
      <c r="V215" s="15"/>
    </row>
    <row r="216" spans="1:22" ht="29.25" customHeight="1">
      <c r="A216" s="276" t="s">
        <v>175</v>
      </c>
      <c r="B216" s="276"/>
      <c r="C216" s="276"/>
      <c r="D216" s="276"/>
      <c r="E216" s="276"/>
      <c r="F216" s="276"/>
      <c r="G216" s="276"/>
      <c r="H216" s="276"/>
      <c r="I216" s="276"/>
      <c r="J216" s="276"/>
      <c r="K216" s="276"/>
      <c r="L216" s="276"/>
      <c r="M216" s="276"/>
      <c r="N216" s="276"/>
      <c r="O216" s="276"/>
      <c r="P216" s="276"/>
      <c r="Q216" s="276"/>
      <c r="R216" s="276"/>
      <c r="S216" s="276"/>
      <c r="T216" s="33"/>
      <c r="U216" s="15"/>
      <c r="V216" s="15"/>
    </row>
    <row r="217" spans="1:22" ht="15">
      <c r="A217" s="25"/>
      <c r="B217" s="25"/>
      <c r="C217" s="25"/>
      <c r="D217" s="25"/>
      <c r="E217" s="25"/>
      <c r="F217" s="25"/>
      <c r="G217" s="25"/>
      <c r="H217" s="25"/>
      <c r="I217" s="25"/>
      <c r="J217" s="25"/>
      <c r="K217" s="25"/>
      <c r="L217" s="25"/>
      <c r="M217" s="25"/>
      <c r="N217" s="25"/>
      <c r="O217" s="25"/>
      <c r="P217" s="25"/>
      <c r="Q217" s="25"/>
      <c r="R217" s="25"/>
      <c r="S217" s="25"/>
      <c r="T217" s="33"/>
      <c r="U217" s="15"/>
      <c r="V217" s="15"/>
    </row>
    <row r="218" spans="1:22" ht="15">
      <c r="A218" s="275" t="s">
        <v>160</v>
      </c>
      <c r="B218" s="275"/>
      <c r="C218" s="275"/>
      <c r="D218" s="275"/>
      <c r="E218" s="275"/>
      <c r="F218" s="275"/>
      <c r="G218" s="275"/>
      <c r="H218" s="275"/>
      <c r="I218" s="275"/>
      <c r="J218" s="275"/>
      <c r="K218" s="275"/>
      <c r="L218" s="275"/>
      <c r="M218" s="275"/>
      <c r="N218" s="275"/>
      <c r="O218" s="275"/>
      <c r="P218" s="275"/>
      <c r="Q218" s="275"/>
      <c r="R218" s="275"/>
      <c r="S218" s="275"/>
      <c r="T218" s="33"/>
      <c r="U218" s="15"/>
      <c r="V218" s="15"/>
    </row>
    <row r="219" spans="1:22" ht="15.75" thickBot="1">
      <c r="A219" s="37"/>
      <c r="B219" s="37"/>
      <c r="C219" s="38"/>
      <c r="D219" s="38"/>
      <c r="E219" s="38"/>
      <c r="F219" s="38"/>
      <c r="G219" s="38"/>
      <c r="H219" s="38"/>
      <c r="I219" s="38"/>
      <c r="J219" s="38"/>
      <c r="K219" s="38"/>
      <c r="L219" s="38"/>
      <c r="M219" s="38"/>
      <c r="N219" s="38"/>
      <c r="O219" s="38"/>
      <c r="P219" s="38"/>
      <c r="Q219" s="38"/>
      <c r="R219" s="38"/>
      <c r="S219" s="38"/>
      <c r="T219" s="33"/>
      <c r="U219" s="15"/>
      <c r="V219" s="15"/>
    </row>
    <row r="220" spans="1:22" ht="15">
      <c r="A220" s="261" t="s">
        <v>0</v>
      </c>
      <c r="B220" s="24" t="s">
        <v>1</v>
      </c>
      <c r="C220" s="2" t="s">
        <v>2</v>
      </c>
      <c r="D220" s="277" t="s">
        <v>3</v>
      </c>
      <c r="E220" s="280" t="s">
        <v>4</v>
      </c>
      <c r="F220" s="283" t="s">
        <v>5</v>
      </c>
      <c r="G220" s="284"/>
      <c r="H220" s="264" t="s">
        <v>6</v>
      </c>
      <c r="I220" s="266"/>
      <c r="J220" s="3" t="s">
        <v>7</v>
      </c>
      <c r="K220" s="261" t="s">
        <v>8</v>
      </c>
      <c r="L220" s="264" t="s">
        <v>9</v>
      </c>
      <c r="M220" s="265"/>
      <c r="N220" s="265"/>
      <c r="O220" s="266"/>
      <c r="P220" s="267" t="s">
        <v>10</v>
      </c>
      <c r="Q220" s="265"/>
      <c r="R220" s="265"/>
      <c r="S220" s="266"/>
      <c r="T220" s="33"/>
      <c r="U220" s="15"/>
      <c r="V220" s="15"/>
    </row>
    <row r="221" spans="1:22" ht="15.75" thickBot="1">
      <c r="A221" s="262"/>
      <c r="B221" s="4" t="s">
        <v>11</v>
      </c>
      <c r="C221" s="268"/>
      <c r="D221" s="278"/>
      <c r="E221" s="281"/>
      <c r="F221" s="285"/>
      <c r="G221" s="286"/>
      <c r="H221" s="287"/>
      <c r="I221" s="288"/>
      <c r="J221" s="5" t="s">
        <v>11</v>
      </c>
      <c r="K221" s="262"/>
      <c r="L221" s="270" t="s">
        <v>12</v>
      </c>
      <c r="M221" s="271"/>
      <c r="N221" s="271"/>
      <c r="O221" s="272"/>
      <c r="P221" s="273" t="s">
        <v>13</v>
      </c>
      <c r="Q221" s="271"/>
      <c r="R221" s="271"/>
      <c r="S221" s="272"/>
      <c r="T221" s="33"/>
      <c r="U221" s="15"/>
      <c r="V221" s="15"/>
    </row>
    <row r="222" spans="1:22" ht="66" customHeight="1">
      <c r="A222" s="262"/>
      <c r="B222" s="254"/>
      <c r="C222" s="268"/>
      <c r="D222" s="278"/>
      <c r="E222" s="281"/>
      <c r="F222" s="5" t="s">
        <v>14</v>
      </c>
      <c r="G222" s="6" t="s">
        <v>15</v>
      </c>
      <c r="H222" s="5" t="s">
        <v>14</v>
      </c>
      <c r="I222" s="256" t="s">
        <v>16</v>
      </c>
      <c r="J222" s="259"/>
      <c r="K222" s="262"/>
      <c r="L222" s="261" t="s">
        <v>17</v>
      </c>
      <c r="M222" s="261" t="s">
        <v>18</v>
      </c>
      <c r="N222" s="261" t="s">
        <v>19</v>
      </c>
      <c r="O222" s="261" t="s">
        <v>20</v>
      </c>
      <c r="P222" s="261" t="s">
        <v>21</v>
      </c>
      <c r="Q222" s="261" t="s">
        <v>22</v>
      </c>
      <c r="R222" s="261" t="s">
        <v>23</v>
      </c>
      <c r="S222" s="261" t="s">
        <v>24</v>
      </c>
      <c r="T222" s="33"/>
      <c r="U222" s="15"/>
      <c r="V222" s="15"/>
    </row>
    <row r="223" spans="1:22" ht="12.75" customHeight="1" thickBot="1">
      <c r="A223" s="262"/>
      <c r="B223" s="254"/>
      <c r="C223" s="268"/>
      <c r="D223" s="278"/>
      <c r="E223" s="281"/>
      <c r="F223" s="5" t="s">
        <v>11</v>
      </c>
      <c r="G223" s="6" t="s">
        <v>25</v>
      </c>
      <c r="H223" s="5" t="s">
        <v>11</v>
      </c>
      <c r="I223" s="257"/>
      <c r="J223" s="259"/>
      <c r="K223" s="262"/>
      <c r="L223" s="262"/>
      <c r="M223" s="262"/>
      <c r="N223" s="262"/>
      <c r="O223" s="262"/>
      <c r="P223" s="262"/>
      <c r="Q223" s="262"/>
      <c r="R223" s="262"/>
      <c r="S223" s="262"/>
      <c r="T223" s="33"/>
      <c r="U223" s="15"/>
      <c r="V223" s="15"/>
    </row>
    <row r="224" spans="1:22" ht="15.75" hidden="1" thickBot="1">
      <c r="A224" s="262"/>
      <c r="B224" s="254"/>
      <c r="C224" s="268"/>
      <c r="D224" s="278"/>
      <c r="E224" s="281"/>
      <c r="F224" s="7"/>
      <c r="G224" s="8" t="s">
        <v>11</v>
      </c>
      <c r="H224" s="7"/>
      <c r="I224" s="257"/>
      <c r="J224" s="259"/>
      <c r="K224" s="262"/>
      <c r="L224" s="262"/>
      <c r="M224" s="262"/>
      <c r="N224" s="262"/>
      <c r="O224" s="262"/>
      <c r="P224" s="262"/>
      <c r="Q224" s="262"/>
      <c r="R224" s="262"/>
      <c r="S224" s="262"/>
      <c r="T224" s="33"/>
      <c r="U224" s="15"/>
      <c r="V224" s="15"/>
    </row>
    <row r="225" spans="1:22" ht="15.75" hidden="1" thickBot="1">
      <c r="A225" s="263"/>
      <c r="B225" s="255"/>
      <c r="C225" s="269"/>
      <c r="D225" s="279"/>
      <c r="E225" s="282"/>
      <c r="F225" s="9"/>
      <c r="G225" s="7"/>
      <c r="H225" s="7"/>
      <c r="I225" s="258"/>
      <c r="J225" s="260"/>
      <c r="K225" s="263"/>
      <c r="L225" s="5"/>
      <c r="M225" s="5"/>
      <c r="N225" s="5"/>
      <c r="O225" s="5"/>
      <c r="P225" s="5"/>
      <c r="Q225" s="5"/>
      <c r="R225" s="5"/>
      <c r="S225" s="5"/>
      <c r="T225" s="33"/>
      <c r="U225" s="15"/>
      <c r="V225" s="15"/>
    </row>
    <row r="226" spans="1:22" ht="15.75" thickBot="1">
      <c r="A226" s="251" t="s">
        <v>69</v>
      </c>
      <c r="B226" s="252"/>
      <c r="C226" s="252"/>
      <c r="D226" s="252"/>
      <c r="E226" s="252"/>
      <c r="F226" s="252"/>
      <c r="G226" s="252"/>
      <c r="H226" s="252"/>
      <c r="I226" s="252"/>
      <c r="J226" s="252"/>
      <c r="K226" s="252"/>
      <c r="L226" s="252"/>
      <c r="M226" s="252"/>
      <c r="N226" s="252"/>
      <c r="O226" s="252"/>
      <c r="P226" s="252"/>
      <c r="Q226" s="252"/>
      <c r="R226" s="252"/>
      <c r="S226" s="253"/>
      <c r="T226" s="15"/>
      <c r="U226" s="15"/>
      <c r="V226" s="15"/>
    </row>
    <row r="227" spans="1:22" ht="15.75" thickBot="1">
      <c r="A227" s="251" t="s">
        <v>34</v>
      </c>
      <c r="B227" s="252"/>
      <c r="C227" s="252"/>
      <c r="D227" s="252"/>
      <c r="E227" s="252"/>
      <c r="F227" s="252"/>
      <c r="G227" s="252"/>
      <c r="H227" s="252"/>
      <c r="I227" s="252"/>
      <c r="J227" s="252"/>
      <c r="K227" s="252"/>
      <c r="L227" s="252"/>
      <c r="M227" s="252"/>
      <c r="N227" s="252"/>
      <c r="O227" s="252"/>
      <c r="P227" s="252"/>
      <c r="Q227" s="252"/>
      <c r="R227" s="252"/>
      <c r="S227" s="253"/>
      <c r="T227" s="15"/>
      <c r="U227" s="15"/>
      <c r="V227" s="15"/>
    </row>
    <row r="228" spans="1:22" ht="15.75" thickBot="1">
      <c r="A228" s="73" t="s">
        <v>41</v>
      </c>
      <c r="B228" s="50">
        <v>55</v>
      </c>
      <c r="C228" s="59">
        <v>3.29</v>
      </c>
      <c r="D228" s="64" t="s">
        <v>31</v>
      </c>
      <c r="E228" s="64" t="s">
        <v>31</v>
      </c>
      <c r="F228" s="61">
        <v>1.6</v>
      </c>
      <c r="G228" s="61"/>
      <c r="H228" s="61">
        <v>5.1</v>
      </c>
      <c r="I228" s="61"/>
      <c r="J228" s="61">
        <v>7.7</v>
      </c>
      <c r="K228" s="61">
        <v>83</v>
      </c>
      <c r="L228" s="61">
        <v>0.02</v>
      </c>
      <c r="M228" s="61">
        <v>27</v>
      </c>
      <c r="N228" s="61">
        <v>0.03</v>
      </c>
      <c r="O228" s="61">
        <v>2.3</v>
      </c>
      <c r="P228" s="52">
        <v>49</v>
      </c>
      <c r="Q228" s="50">
        <v>28</v>
      </c>
      <c r="R228" s="52">
        <v>15</v>
      </c>
      <c r="S228" s="52">
        <v>0.7</v>
      </c>
      <c r="T228" s="15"/>
      <c r="U228" s="15"/>
      <c r="V228" s="15"/>
    </row>
    <row r="229" spans="1:22" ht="26.25" thickBot="1">
      <c r="A229" s="44" t="s">
        <v>145</v>
      </c>
      <c r="B229" s="50" t="s">
        <v>144</v>
      </c>
      <c r="C229" s="59">
        <v>13.3</v>
      </c>
      <c r="D229" s="64">
        <v>2009</v>
      </c>
      <c r="E229" s="64">
        <v>154</v>
      </c>
      <c r="F229" s="64">
        <v>3</v>
      </c>
      <c r="G229" s="64"/>
      <c r="H229" s="64">
        <v>5.8</v>
      </c>
      <c r="I229" s="64"/>
      <c r="J229" s="64">
        <v>17.2</v>
      </c>
      <c r="K229" s="64">
        <v>133</v>
      </c>
      <c r="L229" s="64">
        <v>0.09</v>
      </c>
      <c r="M229" s="64">
        <v>8</v>
      </c>
      <c r="N229" s="64">
        <v>0.21</v>
      </c>
      <c r="O229" s="64">
        <v>0.2</v>
      </c>
      <c r="P229" s="64">
        <v>34</v>
      </c>
      <c r="Q229" s="64">
        <v>79</v>
      </c>
      <c r="R229" s="64">
        <v>27</v>
      </c>
      <c r="S229" s="64">
        <v>1</v>
      </c>
      <c r="T229" s="15"/>
      <c r="U229" s="15"/>
      <c r="V229" s="15"/>
    </row>
    <row r="230" spans="1:22" ht="26.25" thickBot="1">
      <c r="A230" s="63" t="s">
        <v>153</v>
      </c>
      <c r="B230" s="50" t="s">
        <v>62</v>
      </c>
      <c r="C230" s="51">
        <v>18.88</v>
      </c>
      <c r="D230" s="52">
        <v>2008</v>
      </c>
      <c r="E230" s="53">
        <v>239</v>
      </c>
      <c r="F230" s="52">
        <v>6.5</v>
      </c>
      <c r="G230" s="52"/>
      <c r="H230" s="52">
        <v>6.3</v>
      </c>
      <c r="I230" s="52"/>
      <c r="J230" s="52">
        <v>7.5</v>
      </c>
      <c r="K230" s="52">
        <v>180.8</v>
      </c>
      <c r="L230" s="52">
        <v>0.05</v>
      </c>
      <c r="M230" s="52">
        <v>0</v>
      </c>
      <c r="N230" s="52">
        <v>0.03</v>
      </c>
      <c r="O230" s="52">
        <v>2.3</v>
      </c>
      <c r="P230" s="52">
        <v>26</v>
      </c>
      <c r="Q230" s="52">
        <v>91</v>
      </c>
      <c r="R230" s="52">
        <v>10</v>
      </c>
      <c r="S230" s="52">
        <v>0.8</v>
      </c>
      <c r="T230" s="15"/>
      <c r="U230" s="15"/>
      <c r="V230" s="15"/>
    </row>
    <row r="231" spans="1:22" ht="15.75" thickBot="1">
      <c r="A231" s="73" t="s">
        <v>71</v>
      </c>
      <c r="B231" s="50">
        <v>200</v>
      </c>
      <c r="C231" s="59">
        <v>16.09</v>
      </c>
      <c r="D231" s="64">
        <v>2008</v>
      </c>
      <c r="E231" s="64">
        <v>335</v>
      </c>
      <c r="F231" s="61">
        <v>3.1</v>
      </c>
      <c r="G231" s="61"/>
      <c r="H231" s="61">
        <v>5.4</v>
      </c>
      <c r="I231" s="61"/>
      <c r="J231" s="61">
        <v>20.3</v>
      </c>
      <c r="K231" s="61">
        <v>141</v>
      </c>
      <c r="L231" s="61">
        <v>0.14</v>
      </c>
      <c r="M231" s="61">
        <v>5</v>
      </c>
      <c r="N231" s="61">
        <v>0.04</v>
      </c>
      <c r="O231" s="61">
        <v>0.2</v>
      </c>
      <c r="P231" s="44">
        <v>47</v>
      </c>
      <c r="Q231" s="99">
        <v>85</v>
      </c>
      <c r="R231" s="52">
        <v>29</v>
      </c>
      <c r="S231" s="52">
        <v>1.1</v>
      </c>
      <c r="T231" s="15"/>
      <c r="U231" s="15"/>
      <c r="V231" s="15"/>
    </row>
    <row r="232" spans="1:22" ht="15.75" thickBot="1">
      <c r="A232" s="86" t="s">
        <v>106</v>
      </c>
      <c r="B232" s="50">
        <v>200</v>
      </c>
      <c r="C232" s="59">
        <v>2.8</v>
      </c>
      <c r="D232" s="64">
        <v>2008</v>
      </c>
      <c r="E232" s="64">
        <v>436</v>
      </c>
      <c r="F232" s="61">
        <v>0.2</v>
      </c>
      <c r="G232" s="61"/>
      <c r="H232" s="61">
        <v>0</v>
      </c>
      <c r="I232" s="61"/>
      <c r="J232" s="61">
        <v>25.7</v>
      </c>
      <c r="K232" s="61">
        <v>105</v>
      </c>
      <c r="L232" s="61">
        <v>0.01</v>
      </c>
      <c r="M232" s="61">
        <v>13</v>
      </c>
      <c r="N232" s="61">
        <v>0</v>
      </c>
      <c r="O232" s="61">
        <v>0.1</v>
      </c>
      <c r="P232" s="52">
        <v>8</v>
      </c>
      <c r="Q232" s="50">
        <v>5</v>
      </c>
      <c r="R232" s="52">
        <v>3</v>
      </c>
      <c r="S232" s="62">
        <v>0</v>
      </c>
      <c r="T232" s="15"/>
      <c r="U232" s="15"/>
      <c r="V232" s="15"/>
    </row>
    <row r="233" spans="1:22" ht="26.25" thickBot="1">
      <c r="A233" s="44" t="s">
        <v>91</v>
      </c>
      <c r="B233" s="50">
        <v>40</v>
      </c>
      <c r="C233" s="59">
        <v>2.01</v>
      </c>
      <c r="D233" s="64" t="s">
        <v>31</v>
      </c>
      <c r="E233" s="64" t="s">
        <v>31</v>
      </c>
      <c r="F233" s="64">
        <v>4.8</v>
      </c>
      <c r="G233" s="64"/>
      <c r="H233" s="64">
        <v>0.3</v>
      </c>
      <c r="I233" s="64"/>
      <c r="J233" s="64">
        <v>21</v>
      </c>
      <c r="K233" s="64">
        <v>100.7</v>
      </c>
      <c r="L233" s="64">
        <v>0.6</v>
      </c>
      <c r="M233" s="64">
        <v>0</v>
      </c>
      <c r="N233" s="64">
        <v>3</v>
      </c>
      <c r="O233" s="64">
        <v>1.8</v>
      </c>
      <c r="P233" s="64">
        <v>75</v>
      </c>
      <c r="Q233" s="64">
        <v>2.3</v>
      </c>
      <c r="R233" s="64">
        <v>15</v>
      </c>
      <c r="S233" s="64">
        <v>0.6</v>
      </c>
      <c r="T233" s="15"/>
      <c r="U233" s="15"/>
      <c r="V233" s="15"/>
    </row>
    <row r="234" spans="1:22" ht="15.75" thickBot="1">
      <c r="A234" s="76" t="s">
        <v>32</v>
      </c>
      <c r="B234" s="70"/>
      <c r="C234" s="71">
        <f>SUM(C228:C233)</f>
        <v>56.37</v>
      </c>
      <c r="D234" s="71"/>
      <c r="E234" s="71"/>
      <c r="F234" s="71">
        <f>SUM(F228:F233)</f>
        <v>19.2</v>
      </c>
      <c r="G234" s="71">
        <f aca="true" t="shared" si="18" ref="G234:S234">SUM(G228:G233)</f>
        <v>0</v>
      </c>
      <c r="H234" s="71">
        <f t="shared" si="18"/>
        <v>22.900000000000002</v>
      </c>
      <c r="I234" s="71">
        <f t="shared" si="18"/>
        <v>0</v>
      </c>
      <c r="J234" s="71">
        <f t="shared" si="18"/>
        <v>99.4</v>
      </c>
      <c r="K234" s="71">
        <f t="shared" si="18"/>
        <v>743.5</v>
      </c>
      <c r="L234" s="71">
        <f t="shared" si="18"/>
        <v>0.91</v>
      </c>
      <c r="M234" s="71">
        <f t="shared" si="18"/>
        <v>53</v>
      </c>
      <c r="N234" s="71">
        <f t="shared" si="18"/>
        <v>3.31</v>
      </c>
      <c r="O234" s="71">
        <f t="shared" si="18"/>
        <v>6.8999999999999995</v>
      </c>
      <c r="P234" s="71">
        <f t="shared" si="18"/>
        <v>239</v>
      </c>
      <c r="Q234" s="71">
        <f t="shared" si="18"/>
        <v>290.3</v>
      </c>
      <c r="R234" s="71">
        <f t="shared" si="18"/>
        <v>99</v>
      </c>
      <c r="S234" s="71">
        <f t="shared" si="18"/>
        <v>4.2</v>
      </c>
      <c r="T234" s="15"/>
      <c r="U234" s="15"/>
      <c r="V234" s="15"/>
    </row>
    <row r="235" spans="1:22" ht="15.75" thickBot="1">
      <c r="A235" s="251" t="s">
        <v>130</v>
      </c>
      <c r="B235" s="252"/>
      <c r="C235" s="252"/>
      <c r="D235" s="252"/>
      <c r="E235" s="252"/>
      <c r="F235" s="252"/>
      <c r="G235" s="252"/>
      <c r="H235" s="252"/>
      <c r="I235" s="252"/>
      <c r="J235" s="252"/>
      <c r="K235" s="252"/>
      <c r="L235" s="252"/>
      <c r="M235" s="252"/>
      <c r="N235" s="252"/>
      <c r="O235" s="252"/>
      <c r="P235" s="252"/>
      <c r="Q235" s="252"/>
      <c r="R235" s="252"/>
      <c r="S235" s="253"/>
      <c r="T235" s="15"/>
      <c r="U235" s="15"/>
      <c r="V235" s="15"/>
    </row>
    <row r="236" spans="1:22" ht="15.75" thickBot="1">
      <c r="A236" s="80" t="s">
        <v>187</v>
      </c>
      <c r="B236" s="50">
        <v>50</v>
      </c>
      <c r="C236" s="59">
        <v>24</v>
      </c>
      <c r="D236" s="64" t="s">
        <v>31</v>
      </c>
      <c r="E236" s="64" t="s">
        <v>31</v>
      </c>
      <c r="F236" s="62">
        <v>3.2</v>
      </c>
      <c r="G236" s="62"/>
      <c r="H236" s="62">
        <v>2.8</v>
      </c>
      <c r="I236" s="62"/>
      <c r="J236" s="62">
        <v>81.1</v>
      </c>
      <c r="K236" s="62">
        <v>342</v>
      </c>
      <c r="L236" s="62">
        <v>0.33</v>
      </c>
      <c r="M236" s="62">
        <v>6.67</v>
      </c>
      <c r="N236" s="62">
        <v>0.27</v>
      </c>
      <c r="O236" s="62">
        <v>0.67</v>
      </c>
      <c r="P236" s="62">
        <v>0.1</v>
      </c>
      <c r="Q236" s="62">
        <v>0.01</v>
      </c>
      <c r="R236" s="62">
        <v>7</v>
      </c>
      <c r="S236" s="62">
        <v>1</v>
      </c>
      <c r="T236" s="15"/>
      <c r="U236" s="15"/>
      <c r="V236" s="15"/>
    </row>
    <row r="237" spans="1:22" ht="15.75" thickBot="1">
      <c r="A237" s="80" t="s">
        <v>165</v>
      </c>
      <c r="B237" s="50">
        <v>200</v>
      </c>
      <c r="C237" s="59">
        <v>9.63</v>
      </c>
      <c r="D237" s="64" t="s">
        <v>31</v>
      </c>
      <c r="E237" s="64" t="s">
        <v>31</v>
      </c>
      <c r="F237" s="59">
        <v>0.45</v>
      </c>
      <c r="G237" s="59"/>
      <c r="H237" s="59">
        <v>0.09</v>
      </c>
      <c r="I237" s="59"/>
      <c r="J237" s="59">
        <v>8.91</v>
      </c>
      <c r="K237" s="59">
        <v>38.7</v>
      </c>
      <c r="L237" s="59">
        <v>0.02</v>
      </c>
      <c r="M237" s="59">
        <v>4</v>
      </c>
      <c r="N237" s="59">
        <v>0</v>
      </c>
      <c r="O237" s="59">
        <v>0.2</v>
      </c>
      <c r="P237" s="59">
        <v>14</v>
      </c>
      <c r="Q237" s="59">
        <v>14</v>
      </c>
      <c r="R237" s="59">
        <v>8</v>
      </c>
      <c r="S237" s="59">
        <v>2.8</v>
      </c>
      <c r="T237" s="15"/>
      <c r="U237" s="15"/>
      <c r="V237" s="15"/>
    </row>
    <row r="238" spans="1:22" ht="15.75" thickBot="1">
      <c r="A238" s="69" t="s">
        <v>32</v>
      </c>
      <c r="B238" s="70"/>
      <c r="C238" s="71">
        <f>SUM(C236:C237)</f>
        <v>33.63</v>
      </c>
      <c r="D238" s="71"/>
      <c r="E238" s="71"/>
      <c r="F238" s="71">
        <f aca="true" t="shared" si="19" ref="F238:S238">SUM(F236:F237)</f>
        <v>3.6500000000000004</v>
      </c>
      <c r="G238" s="71">
        <f t="shared" si="19"/>
        <v>0</v>
      </c>
      <c r="H238" s="71">
        <f t="shared" si="19"/>
        <v>2.8899999999999997</v>
      </c>
      <c r="I238" s="71">
        <f t="shared" si="19"/>
        <v>0</v>
      </c>
      <c r="J238" s="71">
        <f t="shared" si="19"/>
        <v>90.00999999999999</v>
      </c>
      <c r="K238" s="71">
        <f t="shared" si="19"/>
        <v>380.7</v>
      </c>
      <c r="L238" s="71">
        <f t="shared" si="19"/>
        <v>0.35000000000000003</v>
      </c>
      <c r="M238" s="71">
        <f t="shared" si="19"/>
        <v>10.67</v>
      </c>
      <c r="N238" s="71">
        <f t="shared" si="19"/>
        <v>0.27</v>
      </c>
      <c r="O238" s="71">
        <f t="shared" si="19"/>
        <v>0.8700000000000001</v>
      </c>
      <c r="P238" s="71">
        <f t="shared" si="19"/>
        <v>14.1</v>
      </c>
      <c r="Q238" s="71">
        <f t="shared" si="19"/>
        <v>14.01</v>
      </c>
      <c r="R238" s="71">
        <f t="shared" si="19"/>
        <v>15</v>
      </c>
      <c r="S238" s="71">
        <f t="shared" si="19"/>
        <v>3.8</v>
      </c>
      <c r="T238" s="15"/>
      <c r="U238" s="15"/>
      <c r="V238" s="15"/>
    </row>
    <row r="239" spans="1:22" ht="15.75" thickBot="1">
      <c r="A239" s="76" t="s">
        <v>37</v>
      </c>
      <c r="B239" s="70"/>
      <c r="C239" s="71">
        <f>C238+C234</f>
        <v>90</v>
      </c>
      <c r="D239" s="76"/>
      <c r="E239" s="76"/>
      <c r="F239" s="71">
        <f>F238+F234</f>
        <v>22.85</v>
      </c>
      <c r="G239" s="71">
        <f aca="true" t="shared" si="20" ref="G239:S239">G238+G234</f>
        <v>0</v>
      </c>
      <c r="H239" s="71">
        <f t="shared" si="20"/>
        <v>25.790000000000003</v>
      </c>
      <c r="I239" s="71">
        <f t="shared" si="20"/>
        <v>0</v>
      </c>
      <c r="J239" s="71">
        <f t="shared" si="20"/>
        <v>189.41</v>
      </c>
      <c r="K239" s="71">
        <f t="shared" si="20"/>
        <v>1124.2</v>
      </c>
      <c r="L239" s="71">
        <f t="shared" si="20"/>
        <v>1.26</v>
      </c>
      <c r="M239" s="71">
        <f t="shared" si="20"/>
        <v>63.67</v>
      </c>
      <c r="N239" s="71">
        <f t="shared" si="20"/>
        <v>3.58</v>
      </c>
      <c r="O239" s="71">
        <f t="shared" si="20"/>
        <v>7.77</v>
      </c>
      <c r="P239" s="71">
        <f t="shared" si="20"/>
        <v>253.1</v>
      </c>
      <c r="Q239" s="71">
        <f t="shared" si="20"/>
        <v>304.31</v>
      </c>
      <c r="R239" s="71">
        <f t="shared" si="20"/>
        <v>114</v>
      </c>
      <c r="S239" s="71">
        <f t="shared" si="20"/>
        <v>8</v>
      </c>
      <c r="T239" s="15"/>
      <c r="U239" s="15"/>
      <c r="V239" s="15"/>
    </row>
    <row r="240" spans="1:22" ht="15.75" thickBot="1">
      <c r="A240" s="113"/>
      <c r="B240" s="114"/>
      <c r="C240" s="113"/>
      <c r="D240" s="65"/>
      <c r="E240" s="115"/>
      <c r="F240" s="116"/>
      <c r="G240" s="117"/>
      <c r="H240" s="118"/>
      <c r="I240" s="119"/>
      <c r="J240" s="120"/>
      <c r="K240" s="113"/>
      <c r="L240" s="53"/>
      <c r="M240" s="53"/>
      <c r="N240" s="53"/>
      <c r="O240" s="53"/>
      <c r="P240" s="53"/>
      <c r="Q240" s="53"/>
      <c r="R240" s="53"/>
      <c r="S240" s="53"/>
      <c r="T240" s="15"/>
      <c r="U240" s="15"/>
      <c r="V240" s="15"/>
    </row>
    <row r="241" spans="1:22" ht="15">
      <c r="A241" s="4"/>
      <c r="B241" s="29"/>
      <c r="C241" s="30"/>
      <c r="D241" s="31"/>
      <c r="E241" s="28"/>
      <c r="F241" s="27"/>
      <c r="G241" s="27"/>
      <c r="H241" s="27"/>
      <c r="I241" s="32"/>
      <c r="J241" s="29"/>
      <c r="K241" s="28"/>
      <c r="L241" s="28"/>
      <c r="M241" s="28"/>
      <c r="N241" s="28"/>
      <c r="O241" s="28"/>
      <c r="P241" s="28"/>
      <c r="Q241" s="28"/>
      <c r="R241" s="28"/>
      <c r="S241" s="28"/>
      <c r="T241" s="33"/>
      <c r="U241" s="15"/>
      <c r="V241" s="15"/>
    </row>
    <row r="242" spans="1:22" ht="15">
      <c r="A242" s="43" t="s">
        <v>162</v>
      </c>
      <c r="B242" s="29"/>
      <c r="C242" s="30"/>
      <c r="D242" s="31"/>
      <c r="E242" s="28"/>
      <c r="F242" s="27"/>
      <c r="G242" s="27"/>
      <c r="H242" s="27"/>
      <c r="I242" s="32"/>
      <c r="J242" s="29"/>
      <c r="K242" s="28"/>
      <c r="L242" s="28"/>
      <c r="M242" s="28"/>
      <c r="N242" s="28"/>
      <c r="O242" s="28"/>
      <c r="P242" s="28"/>
      <c r="Q242" s="28"/>
      <c r="R242" s="28"/>
      <c r="S242" s="28"/>
      <c r="T242" s="33"/>
      <c r="U242" s="33"/>
      <c r="V242" s="15"/>
    </row>
    <row r="243" spans="1:22" ht="15">
      <c r="A243" s="43"/>
      <c r="B243" s="29"/>
      <c r="C243" s="30"/>
      <c r="D243" s="31"/>
      <c r="E243" s="28"/>
      <c r="F243" s="27"/>
      <c r="G243" s="27"/>
      <c r="H243" s="27"/>
      <c r="I243" s="32"/>
      <c r="J243" s="29"/>
      <c r="K243" s="28"/>
      <c r="L243" s="28"/>
      <c r="M243" s="28"/>
      <c r="N243" s="28"/>
      <c r="O243" s="28"/>
      <c r="P243" s="28"/>
      <c r="Q243" s="28"/>
      <c r="R243" s="28"/>
      <c r="S243" s="28"/>
      <c r="T243" s="33"/>
      <c r="U243" s="33"/>
      <c r="V243" s="15"/>
    </row>
    <row r="244" spans="1:22" ht="15">
      <c r="A244" s="43" t="s">
        <v>161</v>
      </c>
      <c r="B244" s="29"/>
      <c r="C244" s="30"/>
      <c r="D244" s="31"/>
      <c r="E244" s="28"/>
      <c r="F244" s="27"/>
      <c r="G244" s="27"/>
      <c r="H244" s="27"/>
      <c r="I244" s="32"/>
      <c r="J244" s="29"/>
      <c r="K244" s="28"/>
      <c r="L244" s="28"/>
      <c r="M244" s="28"/>
      <c r="N244" s="28"/>
      <c r="O244" s="28"/>
      <c r="P244" s="28"/>
      <c r="Q244" s="28"/>
      <c r="R244" s="28"/>
      <c r="S244" s="28"/>
      <c r="T244" s="33"/>
      <c r="U244" s="33"/>
      <c r="V244" s="15"/>
    </row>
    <row r="245" spans="1:22" ht="15">
      <c r="A245" s="28"/>
      <c r="B245" s="29"/>
      <c r="C245" s="30"/>
      <c r="D245" s="31"/>
      <c r="E245" s="28"/>
      <c r="F245" s="27"/>
      <c r="G245" s="27"/>
      <c r="H245" s="27"/>
      <c r="I245" s="32"/>
      <c r="J245" s="29"/>
      <c r="K245" s="28"/>
      <c r="L245" s="28"/>
      <c r="M245" s="28"/>
      <c r="N245" s="28"/>
      <c r="O245" s="28"/>
      <c r="P245" s="28"/>
      <c r="Q245" s="28"/>
      <c r="R245" s="28"/>
      <c r="S245" s="28"/>
      <c r="T245" s="33"/>
      <c r="U245" s="33"/>
      <c r="V245" s="15"/>
    </row>
    <row r="246" spans="1:22" ht="15">
      <c r="A246" s="28"/>
      <c r="B246" s="29"/>
      <c r="C246" s="30"/>
      <c r="D246" s="31"/>
      <c r="E246" s="28"/>
      <c r="F246" s="27"/>
      <c r="G246" s="27"/>
      <c r="H246" s="27"/>
      <c r="I246" s="32"/>
      <c r="J246" s="29"/>
      <c r="K246" s="28"/>
      <c r="L246" s="28"/>
      <c r="M246" s="28"/>
      <c r="N246" s="28"/>
      <c r="O246" s="28"/>
      <c r="P246" s="28"/>
      <c r="Q246" s="28"/>
      <c r="R246" s="28"/>
      <c r="S246" s="28"/>
      <c r="T246" s="33"/>
      <c r="U246" s="33"/>
      <c r="V246" s="15"/>
    </row>
    <row r="247" spans="1:22" ht="15">
      <c r="A247" s="28"/>
      <c r="B247" s="29"/>
      <c r="C247" s="30"/>
      <c r="D247" s="31"/>
      <c r="E247" s="28"/>
      <c r="F247" s="27"/>
      <c r="G247" s="27"/>
      <c r="H247" s="27"/>
      <c r="I247" s="32"/>
      <c r="J247" s="29"/>
      <c r="K247" s="28"/>
      <c r="L247" s="28"/>
      <c r="M247" s="28"/>
      <c r="N247" s="28"/>
      <c r="O247" s="28"/>
      <c r="P247" s="28"/>
      <c r="Q247" s="28"/>
      <c r="R247" s="28"/>
      <c r="S247" s="28"/>
      <c r="T247" s="33"/>
      <c r="U247" s="33"/>
      <c r="V247" s="15"/>
    </row>
    <row r="248" spans="1:22" ht="15.75">
      <c r="A248" s="274" t="s">
        <v>157</v>
      </c>
      <c r="B248" s="274"/>
      <c r="C248" s="25"/>
      <c r="D248" s="25"/>
      <c r="E248" s="25"/>
      <c r="F248" s="25"/>
      <c r="G248" s="25"/>
      <c r="H248" s="25"/>
      <c r="I248" s="25"/>
      <c r="J248" s="25"/>
      <c r="K248" s="25"/>
      <c r="L248" s="275" t="s">
        <v>158</v>
      </c>
      <c r="M248" s="275"/>
      <c r="N248" s="275"/>
      <c r="O248" s="275"/>
      <c r="P248" s="275"/>
      <c r="Q248" s="275"/>
      <c r="R248" s="275"/>
      <c r="S248" s="25"/>
      <c r="T248" s="33"/>
      <c r="U248" s="33"/>
      <c r="V248" s="15"/>
    </row>
    <row r="249" spans="1:22" ht="15">
      <c r="A249" s="25"/>
      <c r="B249" s="25"/>
      <c r="C249" s="25"/>
      <c r="D249" s="25"/>
      <c r="E249" s="25"/>
      <c r="F249" s="25"/>
      <c r="G249" s="25"/>
      <c r="H249" s="25"/>
      <c r="I249" s="25"/>
      <c r="J249" s="25"/>
      <c r="K249" s="25"/>
      <c r="L249" s="25"/>
      <c r="M249" s="25"/>
      <c r="N249" s="25"/>
      <c r="O249" s="25"/>
      <c r="P249" s="25"/>
      <c r="Q249" s="25"/>
      <c r="R249" s="25"/>
      <c r="S249" s="25"/>
      <c r="T249" s="33"/>
      <c r="U249" s="33"/>
      <c r="V249" s="15"/>
    </row>
    <row r="250" spans="1:22" ht="15.75">
      <c r="A250" s="25"/>
      <c r="B250" s="25"/>
      <c r="C250" s="25"/>
      <c r="D250" s="25"/>
      <c r="E250" s="25"/>
      <c r="F250" s="25"/>
      <c r="G250" s="25"/>
      <c r="H250" s="25"/>
      <c r="I250" s="25"/>
      <c r="J250" s="25"/>
      <c r="K250" s="25"/>
      <c r="L250" s="274" t="s">
        <v>159</v>
      </c>
      <c r="M250" s="274"/>
      <c r="N250" s="274"/>
      <c r="O250" s="274"/>
      <c r="P250" s="274"/>
      <c r="Q250" s="274"/>
      <c r="R250" s="274"/>
      <c r="S250" s="25"/>
      <c r="T250" s="33"/>
      <c r="U250" s="33"/>
      <c r="V250" s="15"/>
    </row>
    <row r="251" spans="1:22" ht="15">
      <c r="A251" s="25"/>
      <c r="B251" s="25"/>
      <c r="C251" s="25"/>
      <c r="D251" s="25"/>
      <c r="E251" s="25"/>
      <c r="F251" s="25"/>
      <c r="G251" s="25"/>
      <c r="H251" s="25"/>
      <c r="I251" s="25"/>
      <c r="J251" s="25"/>
      <c r="K251" s="25"/>
      <c r="L251" s="25"/>
      <c r="M251" s="25"/>
      <c r="N251" s="25"/>
      <c r="O251" s="25"/>
      <c r="P251" s="25"/>
      <c r="Q251" s="25"/>
      <c r="R251" s="25"/>
      <c r="S251" s="25"/>
      <c r="T251" s="33"/>
      <c r="U251" s="33"/>
      <c r="V251" s="15"/>
    </row>
    <row r="252" spans="1:22" ht="30.75" customHeight="1">
      <c r="A252" s="276" t="s">
        <v>175</v>
      </c>
      <c r="B252" s="276"/>
      <c r="C252" s="276"/>
      <c r="D252" s="276"/>
      <c r="E252" s="276"/>
      <c r="F252" s="276"/>
      <c r="G252" s="276"/>
      <c r="H252" s="276"/>
      <c r="I252" s="276"/>
      <c r="J252" s="276"/>
      <c r="K252" s="276"/>
      <c r="L252" s="276"/>
      <c r="M252" s="276"/>
      <c r="N252" s="276"/>
      <c r="O252" s="276"/>
      <c r="P252" s="276"/>
      <c r="Q252" s="276"/>
      <c r="R252" s="276"/>
      <c r="S252" s="276"/>
      <c r="T252" s="33"/>
      <c r="U252" s="33"/>
      <c r="V252" s="15"/>
    </row>
    <row r="253" spans="1:22" ht="15">
      <c r="A253" s="25"/>
      <c r="B253" s="25"/>
      <c r="C253" s="25"/>
      <c r="D253" s="25"/>
      <c r="E253" s="25"/>
      <c r="F253" s="25"/>
      <c r="G253" s="25"/>
      <c r="H253" s="25"/>
      <c r="I253" s="25"/>
      <c r="J253" s="25"/>
      <c r="K253" s="25"/>
      <c r="L253" s="25"/>
      <c r="M253" s="25"/>
      <c r="N253" s="25"/>
      <c r="O253" s="25"/>
      <c r="P253" s="25"/>
      <c r="Q253" s="25"/>
      <c r="R253" s="25"/>
      <c r="S253" s="25"/>
      <c r="T253" s="33"/>
      <c r="U253" s="33"/>
      <c r="V253" s="15"/>
    </row>
    <row r="254" spans="1:22" ht="15">
      <c r="A254" s="275" t="s">
        <v>160</v>
      </c>
      <c r="B254" s="275"/>
      <c r="C254" s="275"/>
      <c r="D254" s="275"/>
      <c r="E254" s="275"/>
      <c r="F254" s="275"/>
      <c r="G254" s="275"/>
      <c r="H254" s="275"/>
      <c r="I254" s="275"/>
      <c r="J254" s="275"/>
      <c r="K254" s="275"/>
      <c r="L254" s="275"/>
      <c r="M254" s="275"/>
      <c r="N254" s="275"/>
      <c r="O254" s="275"/>
      <c r="P254" s="275"/>
      <c r="Q254" s="275"/>
      <c r="R254" s="275"/>
      <c r="S254" s="275"/>
      <c r="T254" s="33"/>
      <c r="U254" s="33"/>
      <c r="V254" s="15"/>
    </row>
    <row r="255" spans="1:22" ht="15.75" thickBot="1">
      <c r="A255" s="28"/>
      <c r="B255" s="29"/>
      <c r="C255" s="30"/>
      <c r="D255" s="31"/>
      <c r="E255" s="28"/>
      <c r="F255" s="27"/>
      <c r="G255" s="27"/>
      <c r="H255" s="27"/>
      <c r="I255" s="32"/>
      <c r="J255" s="29"/>
      <c r="K255" s="28"/>
      <c r="L255" s="28"/>
      <c r="M255" s="28"/>
      <c r="N255" s="28"/>
      <c r="O255" s="28"/>
      <c r="P255" s="28"/>
      <c r="Q255" s="28"/>
      <c r="R255" s="28"/>
      <c r="S255" s="28"/>
      <c r="T255" s="33"/>
      <c r="U255" s="33"/>
      <c r="V255" s="15"/>
    </row>
    <row r="256" spans="1:22" ht="15">
      <c r="A256" s="261" t="s">
        <v>0</v>
      </c>
      <c r="B256" s="24" t="s">
        <v>1</v>
      </c>
      <c r="C256" s="2" t="s">
        <v>2</v>
      </c>
      <c r="D256" s="277" t="s">
        <v>3</v>
      </c>
      <c r="E256" s="280" t="s">
        <v>4</v>
      </c>
      <c r="F256" s="283" t="s">
        <v>5</v>
      </c>
      <c r="G256" s="284"/>
      <c r="H256" s="264" t="s">
        <v>6</v>
      </c>
      <c r="I256" s="266"/>
      <c r="J256" s="3" t="s">
        <v>7</v>
      </c>
      <c r="K256" s="261" t="s">
        <v>8</v>
      </c>
      <c r="L256" s="264" t="s">
        <v>9</v>
      </c>
      <c r="M256" s="265"/>
      <c r="N256" s="265"/>
      <c r="O256" s="266"/>
      <c r="P256" s="267" t="s">
        <v>10</v>
      </c>
      <c r="Q256" s="265"/>
      <c r="R256" s="265"/>
      <c r="S256" s="266"/>
      <c r="T256" s="33"/>
      <c r="U256" s="33"/>
      <c r="V256" s="15"/>
    </row>
    <row r="257" spans="1:22" ht="15.75" thickBot="1">
      <c r="A257" s="262"/>
      <c r="B257" s="4" t="s">
        <v>11</v>
      </c>
      <c r="C257" s="268"/>
      <c r="D257" s="278"/>
      <c r="E257" s="281"/>
      <c r="F257" s="285"/>
      <c r="G257" s="286"/>
      <c r="H257" s="287"/>
      <c r="I257" s="288"/>
      <c r="J257" s="5" t="s">
        <v>11</v>
      </c>
      <c r="K257" s="262"/>
      <c r="L257" s="270" t="s">
        <v>12</v>
      </c>
      <c r="M257" s="271"/>
      <c r="N257" s="271"/>
      <c r="O257" s="272"/>
      <c r="P257" s="273" t="s">
        <v>13</v>
      </c>
      <c r="Q257" s="271"/>
      <c r="R257" s="271"/>
      <c r="S257" s="272"/>
      <c r="T257" s="33"/>
      <c r="U257" s="33"/>
      <c r="V257" s="15"/>
    </row>
    <row r="258" spans="1:22" ht="65.25" customHeight="1">
      <c r="A258" s="262"/>
      <c r="B258" s="254"/>
      <c r="C258" s="268"/>
      <c r="D258" s="278"/>
      <c r="E258" s="281"/>
      <c r="F258" s="5" t="s">
        <v>14</v>
      </c>
      <c r="G258" s="6" t="s">
        <v>15</v>
      </c>
      <c r="H258" s="5" t="s">
        <v>14</v>
      </c>
      <c r="I258" s="256" t="s">
        <v>16</v>
      </c>
      <c r="J258" s="259"/>
      <c r="K258" s="262"/>
      <c r="L258" s="261" t="s">
        <v>17</v>
      </c>
      <c r="M258" s="261" t="s">
        <v>18</v>
      </c>
      <c r="N258" s="261" t="s">
        <v>19</v>
      </c>
      <c r="O258" s="261" t="s">
        <v>20</v>
      </c>
      <c r="P258" s="261" t="s">
        <v>21</v>
      </c>
      <c r="Q258" s="261" t="s">
        <v>22</v>
      </c>
      <c r="R258" s="261" t="s">
        <v>23</v>
      </c>
      <c r="S258" s="261" t="s">
        <v>24</v>
      </c>
      <c r="T258" s="33"/>
      <c r="U258" s="33"/>
      <c r="V258" s="15"/>
    </row>
    <row r="259" spans="1:22" ht="15.75" customHeight="1" thickBot="1">
      <c r="A259" s="262"/>
      <c r="B259" s="254"/>
      <c r="C259" s="268"/>
      <c r="D259" s="278"/>
      <c r="E259" s="281"/>
      <c r="F259" s="5" t="s">
        <v>11</v>
      </c>
      <c r="G259" s="6" t="s">
        <v>25</v>
      </c>
      <c r="H259" s="5" t="s">
        <v>11</v>
      </c>
      <c r="I259" s="257"/>
      <c r="J259" s="259"/>
      <c r="K259" s="262"/>
      <c r="L259" s="262"/>
      <c r="M259" s="262"/>
      <c r="N259" s="262"/>
      <c r="O259" s="262"/>
      <c r="P259" s="262"/>
      <c r="Q259" s="262"/>
      <c r="R259" s="262"/>
      <c r="S259" s="262"/>
      <c r="T259" s="33"/>
      <c r="U259" s="33"/>
      <c r="V259" s="15"/>
    </row>
    <row r="260" spans="1:22" ht="15.75" hidden="1" thickBot="1">
      <c r="A260" s="262"/>
      <c r="B260" s="254"/>
      <c r="C260" s="268"/>
      <c r="D260" s="278"/>
      <c r="E260" s="281"/>
      <c r="F260" s="7"/>
      <c r="G260" s="8" t="s">
        <v>11</v>
      </c>
      <c r="H260" s="7"/>
      <c r="I260" s="257"/>
      <c r="J260" s="259"/>
      <c r="K260" s="262"/>
      <c r="L260" s="262"/>
      <c r="M260" s="262"/>
      <c r="N260" s="262"/>
      <c r="O260" s="262"/>
      <c r="P260" s="262"/>
      <c r="Q260" s="262"/>
      <c r="R260" s="262"/>
      <c r="S260" s="262"/>
      <c r="T260" s="33"/>
      <c r="U260" s="33"/>
      <c r="V260" s="15"/>
    </row>
    <row r="261" spans="1:22" ht="15.75" hidden="1" thickBot="1">
      <c r="A261" s="263"/>
      <c r="B261" s="255"/>
      <c r="C261" s="269"/>
      <c r="D261" s="279"/>
      <c r="E261" s="282"/>
      <c r="F261" s="9"/>
      <c r="G261" s="7"/>
      <c r="H261" s="7"/>
      <c r="I261" s="258"/>
      <c r="J261" s="260"/>
      <c r="K261" s="263"/>
      <c r="L261" s="5"/>
      <c r="M261" s="5"/>
      <c r="N261" s="5"/>
      <c r="O261" s="5"/>
      <c r="P261" s="5"/>
      <c r="Q261" s="5"/>
      <c r="R261" s="5"/>
      <c r="S261" s="5"/>
      <c r="T261" s="33"/>
      <c r="U261" s="33"/>
      <c r="V261" s="15"/>
    </row>
    <row r="262" spans="1:22" ht="15.75" thickBot="1">
      <c r="A262" s="251" t="s">
        <v>72</v>
      </c>
      <c r="B262" s="252"/>
      <c r="C262" s="252"/>
      <c r="D262" s="252"/>
      <c r="E262" s="252"/>
      <c r="F262" s="252"/>
      <c r="G262" s="252"/>
      <c r="H262" s="252"/>
      <c r="I262" s="252"/>
      <c r="J262" s="252"/>
      <c r="K262" s="252"/>
      <c r="L262" s="252"/>
      <c r="M262" s="252"/>
      <c r="N262" s="252"/>
      <c r="O262" s="252"/>
      <c r="P262" s="252"/>
      <c r="Q262" s="252"/>
      <c r="R262" s="252"/>
      <c r="S262" s="253"/>
      <c r="T262" s="15"/>
      <c r="U262" s="15"/>
      <c r="V262" s="15"/>
    </row>
    <row r="263" spans="1:22" ht="15.75" thickBot="1">
      <c r="A263" s="251" t="s">
        <v>34</v>
      </c>
      <c r="B263" s="252"/>
      <c r="C263" s="252"/>
      <c r="D263" s="252"/>
      <c r="E263" s="252"/>
      <c r="F263" s="252"/>
      <c r="G263" s="252"/>
      <c r="H263" s="252"/>
      <c r="I263" s="252"/>
      <c r="J263" s="252"/>
      <c r="K263" s="252"/>
      <c r="L263" s="252"/>
      <c r="M263" s="252"/>
      <c r="N263" s="252"/>
      <c r="O263" s="252"/>
      <c r="P263" s="252"/>
      <c r="Q263" s="252"/>
      <c r="R263" s="252"/>
      <c r="S263" s="253"/>
      <c r="T263" s="15"/>
      <c r="U263" s="15"/>
      <c r="V263" s="15"/>
    </row>
    <row r="264" spans="1:22" ht="15.75" thickBot="1">
      <c r="A264" s="73" t="s">
        <v>73</v>
      </c>
      <c r="B264" s="68">
        <v>100</v>
      </c>
      <c r="C264" s="59">
        <v>8.63</v>
      </c>
      <c r="D264" s="95">
        <v>2008</v>
      </c>
      <c r="E264" s="95">
        <v>30</v>
      </c>
      <c r="F264" s="61">
        <v>3.6</v>
      </c>
      <c r="G264" s="61"/>
      <c r="H264" s="61">
        <v>10.2</v>
      </c>
      <c r="I264" s="61"/>
      <c r="J264" s="61">
        <v>7.8</v>
      </c>
      <c r="K264" s="61">
        <v>137</v>
      </c>
      <c r="L264" s="61">
        <v>0.06</v>
      </c>
      <c r="M264" s="61">
        <v>8</v>
      </c>
      <c r="N264" s="61">
        <v>0.45</v>
      </c>
      <c r="O264" s="50">
        <v>4.6</v>
      </c>
      <c r="P264" s="65">
        <v>20</v>
      </c>
      <c r="Q264" s="50">
        <v>46</v>
      </c>
      <c r="R264" s="50">
        <v>20</v>
      </c>
      <c r="S264" s="62">
        <v>0.9</v>
      </c>
      <c r="T264" s="15"/>
      <c r="U264" s="15"/>
      <c r="V264" s="15"/>
    </row>
    <row r="265" spans="1:22" ht="15.75" thickBot="1">
      <c r="A265" s="63" t="s">
        <v>102</v>
      </c>
      <c r="B265" s="68">
        <v>250</v>
      </c>
      <c r="C265" s="59">
        <v>6.63</v>
      </c>
      <c r="D265" s="64">
        <v>2008</v>
      </c>
      <c r="E265" s="64">
        <v>101</v>
      </c>
      <c r="F265" s="64">
        <v>3.9</v>
      </c>
      <c r="G265" s="64"/>
      <c r="H265" s="64">
        <v>2.8</v>
      </c>
      <c r="I265" s="64"/>
      <c r="J265" s="64">
        <v>19</v>
      </c>
      <c r="K265" s="64">
        <v>117</v>
      </c>
      <c r="L265" s="64">
        <v>0.09</v>
      </c>
      <c r="M265" s="64">
        <v>6</v>
      </c>
      <c r="N265" s="64">
        <v>0.2</v>
      </c>
      <c r="O265" s="64">
        <v>0.4</v>
      </c>
      <c r="P265" s="64">
        <v>22</v>
      </c>
      <c r="Q265" s="64">
        <v>54</v>
      </c>
      <c r="R265" s="64">
        <v>21</v>
      </c>
      <c r="S265" s="64">
        <v>0.9</v>
      </c>
      <c r="T265" s="15"/>
      <c r="U265" s="15"/>
      <c r="V265" s="15"/>
    </row>
    <row r="266" spans="1:22" ht="26.25" thickBot="1">
      <c r="A266" s="44" t="s">
        <v>74</v>
      </c>
      <c r="B266" s="68" t="s">
        <v>188</v>
      </c>
      <c r="C266" s="59">
        <v>33.35</v>
      </c>
      <c r="D266" s="52">
        <v>2008</v>
      </c>
      <c r="E266" s="52">
        <v>283</v>
      </c>
      <c r="F266" s="52">
        <v>8.9</v>
      </c>
      <c r="G266" s="52"/>
      <c r="H266" s="52">
        <v>10.4</v>
      </c>
      <c r="I266" s="52"/>
      <c r="J266" s="52">
        <v>6.6</v>
      </c>
      <c r="K266" s="52">
        <v>156</v>
      </c>
      <c r="L266" s="52">
        <v>0.04</v>
      </c>
      <c r="M266" s="52">
        <v>1</v>
      </c>
      <c r="N266" s="52">
        <v>0</v>
      </c>
      <c r="O266" s="52">
        <v>3</v>
      </c>
      <c r="P266" s="52">
        <v>8</v>
      </c>
      <c r="Q266" s="50">
        <v>77</v>
      </c>
      <c r="R266" s="52">
        <v>10</v>
      </c>
      <c r="S266" s="62">
        <v>1</v>
      </c>
      <c r="T266" s="15"/>
      <c r="U266" s="15"/>
      <c r="V266" s="15"/>
    </row>
    <row r="267" spans="1:22" ht="15.75" thickBot="1">
      <c r="A267" s="73" t="s">
        <v>44</v>
      </c>
      <c r="B267" s="68">
        <v>200</v>
      </c>
      <c r="C267" s="59">
        <v>5.46</v>
      </c>
      <c r="D267" s="95">
        <v>2008</v>
      </c>
      <c r="E267" s="95">
        <v>325</v>
      </c>
      <c r="F267" s="61">
        <v>3.7</v>
      </c>
      <c r="G267" s="61"/>
      <c r="H267" s="61">
        <v>6.3</v>
      </c>
      <c r="I267" s="61"/>
      <c r="J267" s="61">
        <v>32.8</v>
      </c>
      <c r="K267" s="61">
        <v>203</v>
      </c>
      <c r="L267" s="61">
        <v>0.02</v>
      </c>
      <c r="M267" s="61">
        <v>0</v>
      </c>
      <c r="N267" s="61">
        <v>0.05</v>
      </c>
      <c r="O267" s="50">
        <v>0.3</v>
      </c>
      <c r="P267" s="65">
        <v>3</v>
      </c>
      <c r="Q267" s="50">
        <v>61</v>
      </c>
      <c r="R267" s="50">
        <v>19</v>
      </c>
      <c r="S267" s="62">
        <v>0.6</v>
      </c>
      <c r="T267" s="15"/>
      <c r="U267" s="15"/>
      <c r="V267" s="15"/>
    </row>
    <row r="268" spans="1:22" ht="26.25" thickBot="1">
      <c r="A268" s="66" t="s">
        <v>36</v>
      </c>
      <c r="B268" s="50">
        <v>200</v>
      </c>
      <c r="C268" s="51">
        <v>2.66</v>
      </c>
      <c r="D268" s="67">
        <v>2008</v>
      </c>
      <c r="E268" s="64">
        <v>402</v>
      </c>
      <c r="F268" s="61">
        <v>0.6</v>
      </c>
      <c r="G268" s="61"/>
      <c r="H268" s="61">
        <v>0.1</v>
      </c>
      <c r="I268" s="61"/>
      <c r="J268" s="61">
        <v>31.7</v>
      </c>
      <c r="K268" s="61">
        <v>131</v>
      </c>
      <c r="L268" s="61">
        <v>0.02</v>
      </c>
      <c r="M268" s="61">
        <v>0</v>
      </c>
      <c r="N268" s="61">
        <v>0.01</v>
      </c>
      <c r="O268" s="50">
        <v>0.5</v>
      </c>
      <c r="P268" s="65">
        <v>21</v>
      </c>
      <c r="Q268" s="50">
        <v>23</v>
      </c>
      <c r="R268" s="50">
        <v>16</v>
      </c>
      <c r="S268" s="52">
        <v>0.7</v>
      </c>
      <c r="T268" s="15"/>
      <c r="U268" s="15"/>
      <c r="V268" s="15"/>
    </row>
    <row r="269" spans="1:22" ht="26.25" thickBot="1">
      <c r="A269" s="44" t="s">
        <v>91</v>
      </c>
      <c r="B269" s="50">
        <v>30</v>
      </c>
      <c r="C269" s="59">
        <v>1.51</v>
      </c>
      <c r="D269" s="64" t="s">
        <v>31</v>
      </c>
      <c r="E269" s="64" t="s">
        <v>31</v>
      </c>
      <c r="F269" s="64">
        <v>4.8</v>
      </c>
      <c r="G269" s="64"/>
      <c r="H269" s="64">
        <v>0.3</v>
      </c>
      <c r="I269" s="64"/>
      <c r="J269" s="64">
        <v>21</v>
      </c>
      <c r="K269" s="64">
        <v>100.7</v>
      </c>
      <c r="L269" s="64">
        <v>0.6</v>
      </c>
      <c r="M269" s="64">
        <v>0</v>
      </c>
      <c r="N269" s="64">
        <v>3</v>
      </c>
      <c r="O269" s="64">
        <v>1.8</v>
      </c>
      <c r="P269" s="64">
        <v>75</v>
      </c>
      <c r="Q269" s="64">
        <v>2.3</v>
      </c>
      <c r="R269" s="64">
        <v>15</v>
      </c>
      <c r="S269" s="64">
        <v>0.6</v>
      </c>
      <c r="T269" s="15"/>
      <c r="U269" s="15"/>
      <c r="V269" s="15"/>
    </row>
    <row r="270" spans="1:22" ht="15.75" thickBot="1">
      <c r="A270" s="76" t="s">
        <v>32</v>
      </c>
      <c r="B270" s="70"/>
      <c r="C270" s="71">
        <f>SUM(C264:C269)</f>
        <v>58.24</v>
      </c>
      <c r="D270" s="87"/>
      <c r="E270" s="76"/>
      <c r="F270" s="76">
        <f>SUM(F264:F269)</f>
        <v>25.5</v>
      </c>
      <c r="G270" s="76">
        <f aca="true" t="shared" si="21" ref="G270:S270">SUM(G264:G269)</f>
        <v>0</v>
      </c>
      <c r="H270" s="76">
        <f t="shared" si="21"/>
        <v>30.1</v>
      </c>
      <c r="I270" s="76">
        <f t="shared" si="21"/>
        <v>0</v>
      </c>
      <c r="J270" s="76">
        <f t="shared" si="21"/>
        <v>118.89999999999999</v>
      </c>
      <c r="K270" s="76">
        <f t="shared" si="21"/>
        <v>844.7</v>
      </c>
      <c r="L270" s="76">
        <f t="shared" si="21"/>
        <v>0.83</v>
      </c>
      <c r="M270" s="76">
        <f t="shared" si="21"/>
        <v>15</v>
      </c>
      <c r="N270" s="76">
        <f t="shared" si="21"/>
        <v>3.71</v>
      </c>
      <c r="O270" s="76">
        <f t="shared" si="21"/>
        <v>10.600000000000001</v>
      </c>
      <c r="P270" s="76">
        <f t="shared" si="21"/>
        <v>149</v>
      </c>
      <c r="Q270" s="76">
        <f t="shared" si="21"/>
        <v>263.3</v>
      </c>
      <c r="R270" s="76">
        <f t="shared" si="21"/>
        <v>101</v>
      </c>
      <c r="S270" s="76">
        <f t="shared" si="21"/>
        <v>4.699999999999999</v>
      </c>
      <c r="T270" s="15"/>
      <c r="U270" s="15"/>
      <c r="V270" s="15"/>
    </row>
    <row r="271" spans="1:22" ht="15.75" thickBot="1">
      <c r="A271" s="251" t="s">
        <v>130</v>
      </c>
      <c r="B271" s="252"/>
      <c r="C271" s="252"/>
      <c r="D271" s="252"/>
      <c r="E271" s="252"/>
      <c r="F271" s="252"/>
      <c r="G271" s="252"/>
      <c r="H271" s="252"/>
      <c r="I271" s="252"/>
      <c r="J271" s="252"/>
      <c r="K271" s="252"/>
      <c r="L271" s="252"/>
      <c r="M271" s="252"/>
      <c r="N271" s="252"/>
      <c r="O271" s="252"/>
      <c r="P271" s="252"/>
      <c r="Q271" s="252"/>
      <c r="R271" s="252"/>
      <c r="S271" s="253"/>
      <c r="T271" s="15"/>
      <c r="U271" s="15"/>
      <c r="V271" s="15"/>
    </row>
    <row r="272" spans="1:22" ht="26.25" thickBot="1">
      <c r="A272" s="80" t="s">
        <v>179</v>
      </c>
      <c r="B272" s="50">
        <v>200</v>
      </c>
      <c r="C272" s="59">
        <v>17.05</v>
      </c>
      <c r="D272" s="59" t="s">
        <v>31</v>
      </c>
      <c r="E272" s="59" t="s">
        <v>31</v>
      </c>
      <c r="F272" s="52">
        <v>6</v>
      </c>
      <c r="G272" s="52">
        <v>0.2</v>
      </c>
      <c r="H272" s="52">
        <v>0.2</v>
      </c>
      <c r="I272" s="52">
        <v>8</v>
      </c>
      <c r="J272" s="52">
        <v>62</v>
      </c>
      <c r="K272" s="52">
        <v>252</v>
      </c>
      <c r="L272" s="52">
        <v>30</v>
      </c>
      <c r="M272" s="52">
        <v>196</v>
      </c>
      <c r="N272" s="52">
        <v>0</v>
      </c>
      <c r="O272" s="52">
        <v>0.08</v>
      </c>
      <c r="P272" s="52">
        <v>2</v>
      </c>
      <c r="Q272" s="52">
        <v>0</v>
      </c>
      <c r="R272" s="52">
        <v>0</v>
      </c>
      <c r="S272" s="52">
        <v>0</v>
      </c>
      <c r="T272" s="15"/>
      <c r="U272" s="15"/>
      <c r="V272" s="15"/>
    </row>
    <row r="273" spans="1:22" ht="15.75" thickBot="1">
      <c r="A273" s="80" t="s">
        <v>174</v>
      </c>
      <c r="B273" s="50">
        <v>100</v>
      </c>
      <c r="C273" s="59">
        <v>14.71</v>
      </c>
      <c r="D273" s="64" t="s">
        <v>31</v>
      </c>
      <c r="E273" s="64" t="s">
        <v>31</v>
      </c>
      <c r="F273" s="52">
        <v>0.9</v>
      </c>
      <c r="G273" s="52"/>
      <c r="H273" s="52">
        <v>0.2</v>
      </c>
      <c r="I273" s="52"/>
      <c r="J273" s="52">
        <v>8.1</v>
      </c>
      <c r="K273" s="52">
        <v>43</v>
      </c>
      <c r="L273" s="52">
        <v>0.04</v>
      </c>
      <c r="M273" s="52">
        <v>60</v>
      </c>
      <c r="N273" s="52">
        <v>8</v>
      </c>
      <c r="O273" s="52">
        <v>0.2</v>
      </c>
      <c r="P273" s="52">
        <v>34</v>
      </c>
      <c r="Q273" s="50">
        <v>0.3</v>
      </c>
      <c r="R273" s="50">
        <v>13</v>
      </c>
      <c r="S273" s="52">
        <v>0.3</v>
      </c>
      <c r="T273" s="15"/>
      <c r="U273" s="15"/>
      <c r="V273" s="15"/>
    </row>
    <row r="274" spans="1:22" ht="15.75" thickBot="1">
      <c r="A274" s="69" t="s">
        <v>32</v>
      </c>
      <c r="B274" s="70"/>
      <c r="C274" s="71">
        <f>SUM(C272:C273)</f>
        <v>31.76</v>
      </c>
      <c r="D274" s="87"/>
      <c r="E274" s="76"/>
      <c r="F274" s="71">
        <f aca="true" t="shared" si="22" ref="F274:S274">SUM(F272:F273)</f>
        <v>6.9</v>
      </c>
      <c r="G274" s="71">
        <f t="shared" si="22"/>
        <v>0.2</v>
      </c>
      <c r="H274" s="71">
        <f t="shared" si="22"/>
        <v>0.4</v>
      </c>
      <c r="I274" s="71">
        <f t="shared" si="22"/>
        <v>8</v>
      </c>
      <c r="J274" s="71">
        <f t="shared" si="22"/>
        <v>70.1</v>
      </c>
      <c r="K274" s="71">
        <f t="shared" si="22"/>
        <v>295</v>
      </c>
      <c r="L274" s="71">
        <f t="shared" si="22"/>
        <v>30.04</v>
      </c>
      <c r="M274" s="71">
        <f t="shared" si="22"/>
        <v>256</v>
      </c>
      <c r="N274" s="71">
        <f t="shared" si="22"/>
        <v>8</v>
      </c>
      <c r="O274" s="71">
        <f t="shared" si="22"/>
        <v>0.28</v>
      </c>
      <c r="P274" s="71">
        <f t="shared" si="22"/>
        <v>36</v>
      </c>
      <c r="Q274" s="71">
        <f t="shared" si="22"/>
        <v>0.3</v>
      </c>
      <c r="R274" s="71">
        <f t="shared" si="22"/>
        <v>13</v>
      </c>
      <c r="S274" s="71">
        <f t="shared" si="22"/>
        <v>0.3</v>
      </c>
      <c r="T274" s="15"/>
      <c r="U274" s="15"/>
      <c r="V274" s="15"/>
    </row>
    <row r="275" spans="1:22" ht="15.75" thickBot="1">
      <c r="A275" s="76" t="s">
        <v>37</v>
      </c>
      <c r="B275" s="70"/>
      <c r="C275" s="71">
        <f>C274+C270</f>
        <v>90</v>
      </c>
      <c r="D275" s="76"/>
      <c r="E275" s="76"/>
      <c r="F275" s="71">
        <f>F274+F270</f>
        <v>32.4</v>
      </c>
      <c r="G275" s="71">
        <f aca="true" t="shared" si="23" ref="G275:S275">G274+G270</f>
        <v>0.2</v>
      </c>
      <c r="H275" s="71">
        <f t="shared" si="23"/>
        <v>30.5</v>
      </c>
      <c r="I275" s="71">
        <f t="shared" si="23"/>
        <v>8</v>
      </c>
      <c r="J275" s="71">
        <f t="shared" si="23"/>
        <v>189</v>
      </c>
      <c r="K275" s="71">
        <f t="shared" si="23"/>
        <v>1139.7</v>
      </c>
      <c r="L275" s="71">
        <f t="shared" si="23"/>
        <v>30.869999999999997</v>
      </c>
      <c r="M275" s="71">
        <f t="shared" si="23"/>
        <v>271</v>
      </c>
      <c r="N275" s="71">
        <f t="shared" si="23"/>
        <v>11.71</v>
      </c>
      <c r="O275" s="71">
        <f t="shared" si="23"/>
        <v>10.88</v>
      </c>
      <c r="P275" s="71">
        <f t="shared" si="23"/>
        <v>185</v>
      </c>
      <c r="Q275" s="71">
        <f t="shared" si="23"/>
        <v>263.6</v>
      </c>
      <c r="R275" s="71">
        <f t="shared" si="23"/>
        <v>114</v>
      </c>
      <c r="S275" s="71">
        <f t="shared" si="23"/>
        <v>4.999999999999999</v>
      </c>
      <c r="T275" s="15"/>
      <c r="U275" s="15"/>
      <c r="V275" s="15"/>
    </row>
    <row r="276" spans="1:22" ht="15.75" thickBot="1">
      <c r="A276" s="20"/>
      <c r="B276" s="122"/>
      <c r="C276" s="18"/>
      <c r="D276" s="22"/>
      <c r="E276" s="23"/>
      <c r="F276" s="9"/>
      <c r="G276" s="7"/>
      <c r="H276" s="42"/>
      <c r="I276" s="19"/>
      <c r="J276" s="123"/>
      <c r="K276" s="20"/>
      <c r="L276" s="10"/>
      <c r="M276" s="10"/>
      <c r="N276" s="10"/>
      <c r="O276" s="10"/>
      <c r="P276" s="10"/>
      <c r="Q276" s="10"/>
      <c r="R276" s="10"/>
      <c r="S276" s="10"/>
      <c r="T276" s="15"/>
      <c r="U276" s="15"/>
      <c r="V276" s="15"/>
    </row>
    <row r="277" spans="1:22" ht="15">
      <c r="A277" s="4"/>
      <c r="B277" s="29"/>
      <c r="C277" s="30"/>
      <c r="D277" s="31"/>
      <c r="E277" s="28"/>
      <c r="F277" s="27"/>
      <c r="G277" s="27"/>
      <c r="H277" s="27"/>
      <c r="I277" s="32"/>
      <c r="J277" s="29"/>
      <c r="K277" s="28"/>
      <c r="L277" s="28"/>
      <c r="M277" s="28"/>
      <c r="N277" s="28"/>
      <c r="O277" s="28"/>
      <c r="P277" s="28"/>
      <c r="Q277" s="28"/>
      <c r="R277" s="28"/>
      <c r="S277" s="28"/>
      <c r="T277" s="33"/>
      <c r="U277" s="15"/>
      <c r="V277" s="15"/>
    </row>
    <row r="278" spans="1:22" ht="15">
      <c r="A278" s="43" t="s">
        <v>162</v>
      </c>
      <c r="B278" s="29"/>
      <c r="C278" s="30"/>
      <c r="D278" s="31"/>
      <c r="E278" s="28"/>
      <c r="F278" s="27"/>
      <c r="G278" s="27"/>
      <c r="H278" s="27"/>
      <c r="I278" s="32"/>
      <c r="J278" s="29"/>
      <c r="K278" s="28"/>
      <c r="L278" s="28"/>
      <c r="M278" s="28"/>
      <c r="N278" s="28"/>
      <c r="O278" s="28"/>
      <c r="P278" s="28"/>
      <c r="Q278" s="28"/>
      <c r="R278" s="28"/>
      <c r="S278" s="28"/>
      <c r="T278" s="33"/>
      <c r="U278" s="15"/>
      <c r="V278" s="15"/>
    </row>
    <row r="279" spans="1:22" ht="15">
      <c r="A279" s="43"/>
      <c r="B279" s="29"/>
      <c r="C279" s="30"/>
      <c r="D279" s="31"/>
      <c r="E279" s="28"/>
      <c r="F279" s="27"/>
      <c r="G279" s="27"/>
      <c r="H279" s="27"/>
      <c r="I279" s="32"/>
      <c r="J279" s="29"/>
      <c r="K279" s="28"/>
      <c r="L279" s="28"/>
      <c r="M279" s="28"/>
      <c r="N279" s="28"/>
      <c r="O279" s="28"/>
      <c r="P279" s="28"/>
      <c r="Q279" s="28"/>
      <c r="R279" s="28"/>
      <c r="S279" s="28"/>
      <c r="T279" s="33"/>
      <c r="U279" s="15"/>
      <c r="V279" s="15"/>
    </row>
    <row r="280" spans="1:22" ht="15">
      <c r="A280" s="28"/>
      <c r="B280" s="29"/>
      <c r="C280" s="30"/>
      <c r="D280" s="31"/>
      <c r="E280" s="28"/>
      <c r="F280" s="27"/>
      <c r="G280" s="27"/>
      <c r="H280" s="27"/>
      <c r="I280" s="32"/>
      <c r="J280" s="29"/>
      <c r="K280" s="28"/>
      <c r="L280" s="28"/>
      <c r="M280" s="28"/>
      <c r="N280" s="28"/>
      <c r="O280" s="28"/>
      <c r="P280" s="28"/>
      <c r="Q280" s="28"/>
      <c r="R280" s="28"/>
      <c r="S280" s="28"/>
      <c r="T280" s="33"/>
      <c r="U280" s="15"/>
      <c r="V280" s="15"/>
    </row>
    <row r="281" spans="1:22" ht="15.75">
      <c r="A281" s="274" t="s">
        <v>157</v>
      </c>
      <c r="B281" s="274"/>
      <c r="C281" s="25"/>
      <c r="D281" s="25"/>
      <c r="E281" s="25"/>
      <c r="F281" s="25"/>
      <c r="G281" s="25"/>
      <c r="H281" s="25"/>
      <c r="I281" s="25"/>
      <c r="J281" s="25"/>
      <c r="K281" s="25"/>
      <c r="L281" s="275" t="s">
        <v>158</v>
      </c>
      <c r="M281" s="275"/>
      <c r="N281" s="275"/>
      <c r="O281" s="275"/>
      <c r="P281" s="275"/>
      <c r="Q281" s="275"/>
      <c r="R281" s="275"/>
      <c r="S281" s="25"/>
      <c r="T281" s="33"/>
      <c r="U281" s="15"/>
      <c r="V281" s="15"/>
    </row>
    <row r="282" spans="1:22" ht="15">
      <c r="A282" s="25"/>
      <c r="B282" s="25"/>
      <c r="C282" s="25"/>
      <c r="D282" s="25"/>
      <c r="E282" s="25"/>
      <c r="F282" s="25"/>
      <c r="G282" s="25"/>
      <c r="H282" s="25"/>
      <c r="I282" s="25"/>
      <c r="J282" s="25"/>
      <c r="K282" s="25"/>
      <c r="L282" s="25"/>
      <c r="M282" s="25"/>
      <c r="N282" s="25"/>
      <c r="O282" s="25"/>
      <c r="P282" s="25"/>
      <c r="Q282" s="25"/>
      <c r="R282" s="25"/>
      <c r="S282" s="25"/>
      <c r="T282" s="33"/>
      <c r="U282" s="15"/>
      <c r="V282" s="15"/>
    </row>
    <row r="283" spans="1:22" ht="15.75">
      <c r="A283" s="25"/>
      <c r="B283" s="25"/>
      <c r="C283" s="25"/>
      <c r="D283" s="25"/>
      <c r="E283" s="25"/>
      <c r="F283" s="25"/>
      <c r="G283" s="25"/>
      <c r="H283" s="25"/>
      <c r="I283" s="25"/>
      <c r="J283" s="25"/>
      <c r="K283" s="25"/>
      <c r="L283" s="274" t="s">
        <v>159</v>
      </c>
      <c r="M283" s="274"/>
      <c r="N283" s="274"/>
      <c r="O283" s="274"/>
      <c r="P283" s="274"/>
      <c r="Q283" s="274"/>
      <c r="R283" s="274"/>
      <c r="S283" s="25"/>
      <c r="T283" s="33"/>
      <c r="U283" s="15"/>
      <c r="V283" s="15"/>
    </row>
    <row r="284" spans="1:22" ht="15">
      <c r="A284" s="25"/>
      <c r="B284" s="25"/>
      <c r="C284" s="25"/>
      <c r="D284" s="25"/>
      <c r="E284" s="25"/>
      <c r="F284" s="25"/>
      <c r="G284" s="25"/>
      <c r="H284" s="25"/>
      <c r="I284" s="25"/>
      <c r="J284" s="25"/>
      <c r="K284" s="25"/>
      <c r="L284" s="25"/>
      <c r="M284" s="25"/>
      <c r="N284" s="25"/>
      <c r="O284" s="25"/>
      <c r="P284" s="25"/>
      <c r="Q284" s="25"/>
      <c r="R284" s="25"/>
      <c r="S284" s="25"/>
      <c r="T284" s="33"/>
      <c r="U284" s="15"/>
      <c r="V284" s="15"/>
    </row>
    <row r="285" spans="1:22" ht="30" customHeight="1">
      <c r="A285" s="276" t="s">
        <v>175</v>
      </c>
      <c r="B285" s="276"/>
      <c r="C285" s="276"/>
      <c r="D285" s="276"/>
      <c r="E285" s="276"/>
      <c r="F285" s="276"/>
      <c r="G285" s="276"/>
      <c r="H285" s="276"/>
      <c r="I285" s="276"/>
      <c r="J285" s="276"/>
      <c r="K285" s="276"/>
      <c r="L285" s="276"/>
      <c r="M285" s="276"/>
      <c r="N285" s="276"/>
      <c r="O285" s="276"/>
      <c r="P285" s="276"/>
      <c r="Q285" s="276"/>
      <c r="R285" s="276"/>
      <c r="S285" s="276"/>
      <c r="T285" s="33"/>
      <c r="U285" s="15"/>
      <c r="V285" s="15"/>
    </row>
    <row r="286" spans="1:22" ht="15">
      <c r="A286" s="25"/>
      <c r="B286" s="25"/>
      <c r="C286" s="25"/>
      <c r="D286" s="25"/>
      <c r="E286" s="25"/>
      <c r="F286" s="25"/>
      <c r="G286" s="25"/>
      <c r="H286" s="25"/>
      <c r="I286" s="25"/>
      <c r="J286" s="25"/>
      <c r="K286" s="25"/>
      <c r="L286" s="25"/>
      <c r="M286" s="25"/>
      <c r="N286" s="25"/>
      <c r="O286" s="25"/>
      <c r="P286" s="25"/>
      <c r="Q286" s="25"/>
      <c r="R286" s="25"/>
      <c r="S286" s="25"/>
      <c r="T286" s="33"/>
      <c r="U286" s="15"/>
      <c r="V286" s="15"/>
    </row>
    <row r="287" spans="1:22" ht="15">
      <c r="A287" s="275" t="s">
        <v>160</v>
      </c>
      <c r="B287" s="275"/>
      <c r="C287" s="275"/>
      <c r="D287" s="275"/>
      <c r="E287" s="275"/>
      <c r="F287" s="275"/>
      <c r="G287" s="275"/>
      <c r="H287" s="275"/>
      <c r="I287" s="275"/>
      <c r="J287" s="275"/>
      <c r="K287" s="275"/>
      <c r="L287" s="275"/>
      <c r="M287" s="275"/>
      <c r="N287" s="275"/>
      <c r="O287" s="275"/>
      <c r="P287" s="275"/>
      <c r="Q287" s="275"/>
      <c r="R287" s="275"/>
      <c r="S287" s="275"/>
      <c r="T287" s="33"/>
      <c r="U287" s="15"/>
      <c r="V287" s="15"/>
    </row>
    <row r="288" spans="1:22" ht="15.75" thickBot="1">
      <c r="A288" s="28"/>
      <c r="B288" s="29"/>
      <c r="C288" s="30"/>
      <c r="D288" s="31"/>
      <c r="E288" s="28"/>
      <c r="F288" s="27"/>
      <c r="G288" s="27"/>
      <c r="H288" s="27"/>
      <c r="I288" s="32"/>
      <c r="J288" s="29"/>
      <c r="K288" s="28"/>
      <c r="L288" s="28"/>
      <c r="M288" s="28"/>
      <c r="N288" s="28"/>
      <c r="O288" s="28"/>
      <c r="P288" s="28"/>
      <c r="Q288" s="28"/>
      <c r="R288" s="28"/>
      <c r="S288" s="28"/>
      <c r="T288" s="33"/>
      <c r="U288" s="15"/>
      <c r="V288" s="15"/>
    </row>
    <row r="289" spans="1:22" ht="15">
      <c r="A289" s="261" t="s">
        <v>0</v>
      </c>
      <c r="B289" s="24" t="s">
        <v>1</v>
      </c>
      <c r="C289" s="2" t="s">
        <v>2</v>
      </c>
      <c r="D289" s="277" t="s">
        <v>3</v>
      </c>
      <c r="E289" s="280" t="s">
        <v>4</v>
      </c>
      <c r="F289" s="283" t="s">
        <v>5</v>
      </c>
      <c r="G289" s="284"/>
      <c r="H289" s="264" t="s">
        <v>6</v>
      </c>
      <c r="I289" s="266"/>
      <c r="J289" s="3" t="s">
        <v>7</v>
      </c>
      <c r="K289" s="261" t="s">
        <v>8</v>
      </c>
      <c r="L289" s="264" t="s">
        <v>9</v>
      </c>
      <c r="M289" s="265"/>
      <c r="N289" s="265"/>
      <c r="O289" s="266"/>
      <c r="P289" s="267" t="s">
        <v>10</v>
      </c>
      <c r="Q289" s="265"/>
      <c r="R289" s="265"/>
      <c r="S289" s="266"/>
      <c r="T289" s="33"/>
      <c r="U289" s="15"/>
      <c r="V289" s="15"/>
    </row>
    <row r="290" spans="1:22" ht="15.75" thickBot="1">
      <c r="A290" s="262"/>
      <c r="B290" s="4" t="s">
        <v>11</v>
      </c>
      <c r="C290" s="268"/>
      <c r="D290" s="278"/>
      <c r="E290" s="281"/>
      <c r="F290" s="285"/>
      <c r="G290" s="286"/>
      <c r="H290" s="287"/>
      <c r="I290" s="288"/>
      <c r="J290" s="5" t="s">
        <v>11</v>
      </c>
      <c r="K290" s="262"/>
      <c r="L290" s="270" t="s">
        <v>12</v>
      </c>
      <c r="M290" s="271"/>
      <c r="N290" s="271"/>
      <c r="O290" s="272"/>
      <c r="P290" s="273" t="s">
        <v>13</v>
      </c>
      <c r="Q290" s="271"/>
      <c r="R290" s="271"/>
      <c r="S290" s="272"/>
      <c r="T290" s="33"/>
      <c r="U290" s="15"/>
      <c r="V290" s="15"/>
    </row>
    <row r="291" spans="1:22" ht="66.75" customHeight="1">
      <c r="A291" s="262"/>
      <c r="B291" s="254"/>
      <c r="C291" s="268"/>
      <c r="D291" s="278"/>
      <c r="E291" s="281"/>
      <c r="F291" s="5" t="s">
        <v>14</v>
      </c>
      <c r="G291" s="6" t="s">
        <v>15</v>
      </c>
      <c r="H291" s="5" t="s">
        <v>14</v>
      </c>
      <c r="I291" s="256" t="s">
        <v>16</v>
      </c>
      <c r="J291" s="259"/>
      <c r="K291" s="262"/>
      <c r="L291" s="261" t="s">
        <v>17</v>
      </c>
      <c r="M291" s="261" t="s">
        <v>18</v>
      </c>
      <c r="N291" s="261" t="s">
        <v>19</v>
      </c>
      <c r="O291" s="261" t="s">
        <v>20</v>
      </c>
      <c r="P291" s="261" t="s">
        <v>21</v>
      </c>
      <c r="Q291" s="261" t="s">
        <v>22</v>
      </c>
      <c r="R291" s="261" t="s">
        <v>23</v>
      </c>
      <c r="S291" s="261" t="s">
        <v>24</v>
      </c>
      <c r="T291" s="33"/>
      <c r="U291" s="15"/>
      <c r="V291" s="15"/>
    </row>
    <row r="292" spans="1:22" ht="12" customHeight="1" thickBot="1">
      <c r="A292" s="262"/>
      <c r="B292" s="254"/>
      <c r="C292" s="268"/>
      <c r="D292" s="278"/>
      <c r="E292" s="281"/>
      <c r="F292" s="5" t="s">
        <v>11</v>
      </c>
      <c r="G292" s="6" t="s">
        <v>25</v>
      </c>
      <c r="H292" s="5" t="s">
        <v>11</v>
      </c>
      <c r="I292" s="257"/>
      <c r="J292" s="259"/>
      <c r="K292" s="262"/>
      <c r="L292" s="262"/>
      <c r="M292" s="262"/>
      <c r="N292" s="262"/>
      <c r="O292" s="262"/>
      <c r="P292" s="262"/>
      <c r="Q292" s="262"/>
      <c r="R292" s="262"/>
      <c r="S292" s="262"/>
      <c r="T292" s="33"/>
      <c r="U292" s="15"/>
      <c r="V292" s="15"/>
    </row>
    <row r="293" spans="1:22" ht="15.75" hidden="1" thickBot="1">
      <c r="A293" s="262"/>
      <c r="B293" s="254"/>
      <c r="C293" s="268"/>
      <c r="D293" s="278"/>
      <c r="E293" s="281"/>
      <c r="F293" s="7"/>
      <c r="G293" s="8" t="s">
        <v>11</v>
      </c>
      <c r="H293" s="7"/>
      <c r="I293" s="257"/>
      <c r="J293" s="259"/>
      <c r="K293" s="262"/>
      <c r="L293" s="262"/>
      <c r="M293" s="262"/>
      <c r="N293" s="262"/>
      <c r="O293" s="262"/>
      <c r="P293" s="262"/>
      <c r="Q293" s="262"/>
      <c r="R293" s="262"/>
      <c r="S293" s="262"/>
      <c r="T293" s="33"/>
      <c r="U293" s="15"/>
      <c r="V293" s="15"/>
    </row>
    <row r="294" spans="1:22" ht="15.75" hidden="1" thickBot="1">
      <c r="A294" s="263"/>
      <c r="B294" s="255"/>
      <c r="C294" s="269"/>
      <c r="D294" s="279"/>
      <c r="E294" s="282"/>
      <c r="F294" s="9"/>
      <c r="G294" s="7"/>
      <c r="H294" s="7"/>
      <c r="I294" s="258"/>
      <c r="J294" s="260"/>
      <c r="K294" s="263"/>
      <c r="L294" s="5"/>
      <c r="M294" s="5"/>
      <c r="N294" s="5"/>
      <c r="O294" s="5"/>
      <c r="P294" s="5"/>
      <c r="Q294" s="5"/>
      <c r="R294" s="5"/>
      <c r="S294" s="5"/>
      <c r="T294" s="33"/>
      <c r="U294" s="15"/>
      <c r="V294" s="15"/>
    </row>
    <row r="295" spans="1:22" ht="15.75" thickBot="1">
      <c r="A295" s="251" t="s">
        <v>75</v>
      </c>
      <c r="B295" s="252"/>
      <c r="C295" s="252"/>
      <c r="D295" s="252"/>
      <c r="E295" s="252"/>
      <c r="F295" s="252"/>
      <c r="G295" s="252"/>
      <c r="H295" s="252"/>
      <c r="I295" s="252"/>
      <c r="J295" s="252"/>
      <c r="K295" s="252"/>
      <c r="L295" s="252"/>
      <c r="M295" s="252"/>
      <c r="N295" s="252"/>
      <c r="O295" s="252"/>
      <c r="P295" s="252"/>
      <c r="Q295" s="252"/>
      <c r="R295" s="252"/>
      <c r="S295" s="253"/>
      <c r="T295" s="15"/>
      <c r="U295" s="15"/>
      <c r="V295" s="15"/>
    </row>
    <row r="296" spans="1:22" ht="15.75" thickBot="1">
      <c r="A296" s="251" t="s">
        <v>34</v>
      </c>
      <c r="B296" s="252"/>
      <c r="C296" s="252"/>
      <c r="D296" s="252"/>
      <c r="E296" s="252"/>
      <c r="F296" s="252"/>
      <c r="G296" s="252"/>
      <c r="H296" s="252"/>
      <c r="I296" s="252"/>
      <c r="J296" s="252"/>
      <c r="K296" s="252"/>
      <c r="L296" s="252"/>
      <c r="M296" s="252"/>
      <c r="N296" s="252"/>
      <c r="O296" s="252"/>
      <c r="P296" s="252"/>
      <c r="Q296" s="252"/>
      <c r="R296" s="252"/>
      <c r="S296" s="253"/>
      <c r="T296" s="15"/>
      <c r="U296" s="15"/>
      <c r="V296" s="15"/>
    </row>
    <row r="297" spans="1:22" ht="15.75" thickBot="1">
      <c r="A297" s="73" t="s">
        <v>77</v>
      </c>
      <c r="B297" s="50">
        <v>100</v>
      </c>
      <c r="C297" s="59">
        <v>8.93</v>
      </c>
      <c r="D297" s="64">
        <v>2008</v>
      </c>
      <c r="E297" s="64">
        <v>51</v>
      </c>
      <c r="F297" s="61">
        <v>1.4</v>
      </c>
      <c r="G297" s="61"/>
      <c r="H297" s="61">
        <v>10.1</v>
      </c>
      <c r="I297" s="61"/>
      <c r="J297" s="61">
        <v>6.6</v>
      </c>
      <c r="K297" s="61">
        <v>123</v>
      </c>
      <c r="L297" s="61">
        <v>0.02</v>
      </c>
      <c r="M297" s="61">
        <v>15</v>
      </c>
      <c r="N297" s="61">
        <v>0.25</v>
      </c>
      <c r="O297" s="50">
        <v>4.6</v>
      </c>
      <c r="P297" s="61">
        <v>38</v>
      </c>
      <c r="Q297" s="50">
        <v>36</v>
      </c>
      <c r="R297" s="50">
        <v>19</v>
      </c>
      <c r="S297" s="52">
        <v>1</v>
      </c>
      <c r="T297" s="15"/>
      <c r="U297" s="15"/>
      <c r="V297" s="15"/>
    </row>
    <row r="298" spans="1:22" ht="26.25" thickBot="1">
      <c r="A298" s="73" t="s">
        <v>189</v>
      </c>
      <c r="B298" s="50" t="s">
        <v>185</v>
      </c>
      <c r="C298" s="59">
        <v>17.61</v>
      </c>
      <c r="D298" s="64">
        <v>2009</v>
      </c>
      <c r="E298" s="64">
        <v>145</v>
      </c>
      <c r="F298" s="52">
        <v>3.1</v>
      </c>
      <c r="G298" s="52"/>
      <c r="H298" s="52">
        <v>5.6</v>
      </c>
      <c r="I298" s="52"/>
      <c r="J298" s="52">
        <v>8</v>
      </c>
      <c r="K298" s="52">
        <v>96</v>
      </c>
      <c r="L298" s="52">
        <v>0.06</v>
      </c>
      <c r="M298" s="52">
        <v>22</v>
      </c>
      <c r="N298" s="52">
        <v>0.21</v>
      </c>
      <c r="O298" s="52">
        <v>0.2</v>
      </c>
      <c r="P298" s="52">
        <v>44</v>
      </c>
      <c r="Q298" s="52">
        <v>53</v>
      </c>
      <c r="R298" s="50">
        <v>22</v>
      </c>
      <c r="S298" s="52">
        <v>0.8</v>
      </c>
      <c r="T298" s="15"/>
      <c r="U298" s="15"/>
      <c r="V298" s="15"/>
    </row>
    <row r="299" spans="1:22" ht="26.25" thickBot="1">
      <c r="A299" s="73" t="s">
        <v>103</v>
      </c>
      <c r="B299" s="50" t="s">
        <v>190</v>
      </c>
      <c r="C299" s="59">
        <v>28.7</v>
      </c>
      <c r="D299" s="64">
        <v>2008</v>
      </c>
      <c r="E299" s="64">
        <v>312</v>
      </c>
      <c r="F299" s="62">
        <v>15.5</v>
      </c>
      <c r="G299" s="62"/>
      <c r="H299" s="62">
        <v>11.5</v>
      </c>
      <c r="I299" s="62"/>
      <c r="J299" s="62">
        <v>3.6</v>
      </c>
      <c r="K299" s="62">
        <v>180</v>
      </c>
      <c r="L299" s="62">
        <v>0.06</v>
      </c>
      <c r="M299" s="62">
        <v>9</v>
      </c>
      <c r="N299" s="62">
        <v>0.08</v>
      </c>
      <c r="O299" s="52">
        <v>2.4</v>
      </c>
      <c r="P299" s="62">
        <v>41</v>
      </c>
      <c r="Q299" s="50">
        <v>144</v>
      </c>
      <c r="R299" s="50">
        <v>19</v>
      </c>
      <c r="S299" s="52">
        <v>1</v>
      </c>
      <c r="T299" s="15"/>
      <c r="U299" s="15"/>
      <c r="V299" s="15"/>
    </row>
    <row r="300" spans="1:22" ht="15.75" thickBot="1">
      <c r="A300" s="73" t="s">
        <v>63</v>
      </c>
      <c r="B300" s="50">
        <v>200</v>
      </c>
      <c r="C300" s="59">
        <v>5.46</v>
      </c>
      <c r="D300" s="64">
        <v>2008</v>
      </c>
      <c r="E300" s="64">
        <v>331</v>
      </c>
      <c r="F300" s="61">
        <v>5.5</v>
      </c>
      <c r="G300" s="61"/>
      <c r="H300" s="61">
        <v>4.8</v>
      </c>
      <c r="I300" s="61"/>
      <c r="J300" s="61">
        <v>31.3</v>
      </c>
      <c r="K300" s="61">
        <v>191</v>
      </c>
      <c r="L300" s="61">
        <v>0.06</v>
      </c>
      <c r="M300" s="61">
        <v>0</v>
      </c>
      <c r="N300" s="61">
        <v>0.03</v>
      </c>
      <c r="O300" s="50">
        <v>0.8</v>
      </c>
      <c r="P300" s="61">
        <v>11</v>
      </c>
      <c r="Q300" s="50">
        <v>36</v>
      </c>
      <c r="R300" s="50">
        <v>7</v>
      </c>
      <c r="S300" s="52">
        <v>0.8</v>
      </c>
      <c r="T300" s="15"/>
      <c r="U300" s="15"/>
      <c r="V300" s="15"/>
    </row>
    <row r="301" spans="1:22" ht="15.75" thickBot="1">
      <c r="A301" s="66" t="s">
        <v>45</v>
      </c>
      <c r="B301" s="50">
        <v>200</v>
      </c>
      <c r="C301" s="51">
        <v>3.32</v>
      </c>
      <c r="D301" s="67">
        <v>2008</v>
      </c>
      <c r="E301" s="64">
        <v>411</v>
      </c>
      <c r="F301" s="61">
        <v>0.1</v>
      </c>
      <c r="G301" s="61"/>
      <c r="H301" s="61">
        <v>0.1</v>
      </c>
      <c r="I301" s="61"/>
      <c r="J301" s="61">
        <v>27.9</v>
      </c>
      <c r="K301" s="61">
        <v>113</v>
      </c>
      <c r="L301" s="61">
        <v>0.01</v>
      </c>
      <c r="M301" s="61">
        <v>2</v>
      </c>
      <c r="N301" s="61">
        <v>0</v>
      </c>
      <c r="O301" s="50">
        <v>0.1</v>
      </c>
      <c r="P301" s="65">
        <v>5</v>
      </c>
      <c r="Q301" s="50">
        <v>2</v>
      </c>
      <c r="R301" s="50">
        <v>8</v>
      </c>
      <c r="S301" s="52">
        <v>0.4</v>
      </c>
      <c r="T301" s="15"/>
      <c r="U301" s="15"/>
      <c r="V301" s="15"/>
    </row>
    <row r="302" spans="1:22" ht="26.25" thickBot="1">
      <c r="A302" s="44" t="s">
        <v>91</v>
      </c>
      <c r="B302" s="50">
        <v>40</v>
      </c>
      <c r="C302" s="59">
        <v>2.01</v>
      </c>
      <c r="D302" s="64" t="s">
        <v>31</v>
      </c>
      <c r="E302" s="64" t="s">
        <v>31</v>
      </c>
      <c r="F302" s="64">
        <v>4.8</v>
      </c>
      <c r="G302" s="64"/>
      <c r="H302" s="64">
        <v>0.3</v>
      </c>
      <c r="I302" s="64"/>
      <c r="J302" s="64">
        <v>21</v>
      </c>
      <c r="K302" s="64">
        <v>100.7</v>
      </c>
      <c r="L302" s="64">
        <v>0.6</v>
      </c>
      <c r="M302" s="64">
        <v>0</v>
      </c>
      <c r="N302" s="64">
        <v>3</v>
      </c>
      <c r="O302" s="64">
        <v>1.8</v>
      </c>
      <c r="P302" s="64">
        <v>75</v>
      </c>
      <c r="Q302" s="64">
        <v>2.3</v>
      </c>
      <c r="R302" s="64">
        <v>15</v>
      </c>
      <c r="S302" s="64">
        <v>0.6</v>
      </c>
      <c r="T302" s="15"/>
      <c r="U302" s="15"/>
      <c r="V302" s="15"/>
    </row>
    <row r="303" spans="1:22" ht="15.75" thickBot="1">
      <c r="A303" s="82" t="s">
        <v>32</v>
      </c>
      <c r="B303" s="70"/>
      <c r="C303" s="71">
        <f>SUM(C297:C302)</f>
        <v>66.03</v>
      </c>
      <c r="D303" s="71"/>
      <c r="E303" s="71"/>
      <c r="F303" s="71">
        <f>SUM(F297:F302)</f>
        <v>30.400000000000002</v>
      </c>
      <c r="G303" s="71">
        <f aca="true" t="shared" si="24" ref="G303:S303">SUM(G297:G302)</f>
        <v>0</v>
      </c>
      <c r="H303" s="71">
        <f t="shared" si="24"/>
        <v>32.4</v>
      </c>
      <c r="I303" s="71">
        <f t="shared" si="24"/>
        <v>0</v>
      </c>
      <c r="J303" s="71">
        <f t="shared" si="24"/>
        <v>98.4</v>
      </c>
      <c r="K303" s="71">
        <f t="shared" si="24"/>
        <v>803.7</v>
      </c>
      <c r="L303" s="71">
        <f t="shared" si="24"/>
        <v>0.81</v>
      </c>
      <c r="M303" s="71">
        <f t="shared" si="24"/>
        <v>48</v>
      </c>
      <c r="N303" s="71">
        <f t="shared" si="24"/>
        <v>3.57</v>
      </c>
      <c r="O303" s="71">
        <f t="shared" si="24"/>
        <v>9.9</v>
      </c>
      <c r="P303" s="71">
        <f t="shared" si="24"/>
        <v>214</v>
      </c>
      <c r="Q303" s="71">
        <f t="shared" si="24"/>
        <v>273.3</v>
      </c>
      <c r="R303" s="71">
        <f t="shared" si="24"/>
        <v>90</v>
      </c>
      <c r="S303" s="71">
        <f t="shared" si="24"/>
        <v>4.6</v>
      </c>
      <c r="T303" s="15"/>
      <c r="U303" s="15"/>
      <c r="V303" s="15"/>
    </row>
    <row r="304" spans="1:22" ht="15.75" thickBot="1">
      <c r="A304" s="251" t="s">
        <v>130</v>
      </c>
      <c r="B304" s="252"/>
      <c r="C304" s="252"/>
      <c r="D304" s="252"/>
      <c r="E304" s="252"/>
      <c r="F304" s="252"/>
      <c r="G304" s="252"/>
      <c r="H304" s="252"/>
      <c r="I304" s="252"/>
      <c r="J304" s="252"/>
      <c r="K304" s="252"/>
      <c r="L304" s="252"/>
      <c r="M304" s="252"/>
      <c r="N304" s="252"/>
      <c r="O304" s="252"/>
      <c r="P304" s="252"/>
      <c r="Q304" s="252"/>
      <c r="R304" s="252"/>
      <c r="S304" s="253"/>
      <c r="T304" s="15"/>
      <c r="U304" s="15"/>
      <c r="V304" s="15"/>
    </row>
    <row r="305" spans="1:22" ht="15.75" thickBot="1">
      <c r="A305" s="44" t="s">
        <v>100</v>
      </c>
      <c r="B305" s="68">
        <v>125</v>
      </c>
      <c r="C305" s="74">
        <v>11.52</v>
      </c>
      <c r="D305" s="64" t="s">
        <v>31</v>
      </c>
      <c r="E305" s="64" t="s">
        <v>31</v>
      </c>
      <c r="F305" s="64">
        <v>3.9</v>
      </c>
      <c r="G305" s="64"/>
      <c r="H305" s="64">
        <v>6.5</v>
      </c>
      <c r="I305" s="64"/>
      <c r="J305" s="64">
        <v>6.24</v>
      </c>
      <c r="K305" s="64">
        <v>97.6</v>
      </c>
      <c r="L305" s="64">
        <v>0.05</v>
      </c>
      <c r="M305" s="64">
        <v>1.95</v>
      </c>
      <c r="N305" s="64">
        <v>65</v>
      </c>
      <c r="O305" s="64">
        <v>0.11</v>
      </c>
      <c r="P305" s="64">
        <v>156</v>
      </c>
      <c r="Q305" s="64">
        <v>0.7</v>
      </c>
      <c r="R305" s="64">
        <v>18.2</v>
      </c>
      <c r="S305" s="75">
        <v>0.09</v>
      </c>
      <c r="T305" s="15"/>
      <c r="U305" s="15"/>
      <c r="V305" s="15"/>
    </row>
    <row r="306" spans="1:22" ht="15.75" thickBot="1">
      <c r="A306" s="49" t="s">
        <v>156</v>
      </c>
      <c r="B306" s="50">
        <v>100</v>
      </c>
      <c r="C306" s="51">
        <v>12.45</v>
      </c>
      <c r="D306" s="64" t="s">
        <v>31</v>
      </c>
      <c r="E306" s="64" t="s">
        <v>31</v>
      </c>
      <c r="F306" s="52">
        <v>0.9</v>
      </c>
      <c r="G306" s="52"/>
      <c r="H306" s="52">
        <v>0.2</v>
      </c>
      <c r="I306" s="52"/>
      <c r="J306" s="52">
        <v>8.1</v>
      </c>
      <c r="K306" s="52">
        <v>43</v>
      </c>
      <c r="L306" s="52">
        <v>0.04</v>
      </c>
      <c r="M306" s="52">
        <v>60</v>
      </c>
      <c r="N306" s="52">
        <v>8</v>
      </c>
      <c r="O306" s="52">
        <v>0.2</v>
      </c>
      <c r="P306" s="52">
        <v>34</v>
      </c>
      <c r="Q306" s="50">
        <v>0.3</v>
      </c>
      <c r="R306" s="50">
        <v>13</v>
      </c>
      <c r="S306" s="52">
        <v>0.3</v>
      </c>
      <c r="T306" s="15"/>
      <c r="U306" s="15"/>
      <c r="V306" s="15"/>
    </row>
    <row r="307" spans="1:22" ht="15.75" thickBot="1">
      <c r="A307" s="69" t="s">
        <v>32</v>
      </c>
      <c r="B307" s="103"/>
      <c r="C307" s="104">
        <f>SUM(C305:C306)</f>
        <v>23.97</v>
      </c>
      <c r="D307" s="104"/>
      <c r="E307" s="104"/>
      <c r="F307" s="104">
        <f aca="true" t="shared" si="25" ref="F307:S307">SUM(F305:F306)</f>
        <v>4.8</v>
      </c>
      <c r="G307" s="104">
        <f t="shared" si="25"/>
        <v>0</v>
      </c>
      <c r="H307" s="104">
        <f t="shared" si="25"/>
        <v>6.7</v>
      </c>
      <c r="I307" s="104">
        <f t="shared" si="25"/>
        <v>0</v>
      </c>
      <c r="J307" s="104">
        <f t="shared" si="25"/>
        <v>14.34</v>
      </c>
      <c r="K307" s="104">
        <f t="shared" si="25"/>
        <v>140.6</v>
      </c>
      <c r="L307" s="104">
        <f t="shared" si="25"/>
        <v>0.09</v>
      </c>
      <c r="M307" s="104">
        <f t="shared" si="25"/>
        <v>61.95</v>
      </c>
      <c r="N307" s="104">
        <f t="shared" si="25"/>
        <v>73</v>
      </c>
      <c r="O307" s="104">
        <f t="shared" si="25"/>
        <v>0.31</v>
      </c>
      <c r="P307" s="104">
        <f t="shared" si="25"/>
        <v>190</v>
      </c>
      <c r="Q307" s="104">
        <f t="shared" si="25"/>
        <v>1</v>
      </c>
      <c r="R307" s="104">
        <f t="shared" si="25"/>
        <v>31.2</v>
      </c>
      <c r="S307" s="104">
        <f t="shared" si="25"/>
        <v>0.39</v>
      </c>
      <c r="T307" s="15"/>
      <c r="U307" s="15"/>
      <c r="V307" s="15"/>
    </row>
    <row r="308" spans="1:22" ht="15">
      <c r="A308" s="289" t="s">
        <v>78</v>
      </c>
      <c r="B308" s="291"/>
      <c r="C308" s="295">
        <f>C307+C303</f>
        <v>90</v>
      </c>
      <c r="D308" s="295"/>
      <c r="E308" s="295"/>
      <c r="F308" s="295">
        <f aca="true" t="shared" si="26" ref="F308:S308">F307+F303</f>
        <v>35.2</v>
      </c>
      <c r="G308" s="295">
        <f t="shared" si="26"/>
        <v>0</v>
      </c>
      <c r="H308" s="295">
        <f t="shared" si="26"/>
        <v>39.1</v>
      </c>
      <c r="I308" s="295">
        <f t="shared" si="26"/>
        <v>0</v>
      </c>
      <c r="J308" s="295">
        <f t="shared" si="26"/>
        <v>112.74000000000001</v>
      </c>
      <c r="K308" s="295">
        <f t="shared" si="26"/>
        <v>944.3000000000001</v>
      </c>
      <c r="L308" s="295">
        <f t="shared" si="26"/>
        <v>0.9</v>
      </c>
      <c r="M308" s="295">
        <f t="shared" si="26"/>
        <v>109.95</v>
      </c>
      <c r="N308" s="295">
        <f t="shared" si="26"/>
        <v>76.57</v>
      </c>
      <c r="O308" s="295">
        <f t="shared" si="26"/>
        <v>10.21</v>
      </c>
      <c r="P308" s="295">
        <f t="shared" si="26"/>
        <v>404</v>
      </c>
      <c r="Q308" s="295">
        <f t="shared" si="26"/>
        <v>274.3</v>
      </c>
      <c r="R308" s="295">
        <f t="shared" si="26"/>
        <v>121.2</v>
      </c>
      <c r="S308" s="295">
        <f t="shared" si="26"/>
        <v>4.989999999999999</v>
      </c>
      <c r="T308" s="15"/>
      <c r="U308" s="15"/>
      <c r="V308" s="15"/>
    </row>
    <row r="309" spans="1:22" ht="15.75" thickBot="1">
      <c r="A309" s="290"/>
      <c r="B309" s="292"/>
      <c r="C309" s="296"/>
      <c r="D309" s="296"/>
      <c r="E309" s="296"/>
      <c r="F309" s="296"/>
      <c r="G309" s="296"/>
      <c r="H309" s="296"/>
      <c r="I309" s="296"/>
      <c r="J309" s="296"/>
      <c r="K309" s="296"/>
      <c r="L309" s="296"/>
      <c r="M309" s="296"/>
      <c r="N309" s="296"/>
      <c r="O309" s="296"/>
      <c r="P309" s="296"/>
      <c r="Q309" s="296"/>
      <c r="R309" s="296"/>
      <c r="S309" s="296"/>
      <c r="T309" s="15"/>
      <c r="U309" s="15"/>
      <c r="V309" s="15"/>
    </row>
    <row r="310" spans="1:22" ht="15">
      <c r="A310" s="41"/>
      <c r="B310" s="37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3"/>
      <c r="U310" s="15"/>
      <c r="V310" s="15"/>
    </row>
    <row r="311" spans="1:22" ht="15">
      <c r="A311" s="43" t="s">
        <v>162</v>
      </c>
      <c r="B311" s="37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3"/>
      <c r="U311" s="15"/>
      <c r="V311" s="15"/>
    </row>
    <row r="312" spans="1:22" ht="15">
      <c r="A312" s="43"/>
      <c r="B312" s="37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3"/>
      <c r="U312" s="15"/>
      <c r="V312" s="15"/>
    </row>
    <row r="313" spans="1:22" ht="15">
      <c r="A313" s="43" t="s">
        <v>161</v>
      </c>
      <c r="B313" s="37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3"/>
      <c r="U313" s="15"/>
      <c r="V313" s="15"/>
    </row>
    <row r="314" spans="1:22" ht="15">
      <c r="A314" s="36"/>
      <c r="B314" s="37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3"/>
      <c r="U314" s="15"/>
      <c r="V314" s="15"/>
    </row>
    <row r="315" spans="1:22" ht="15">
      <c r="A315" s="36"/>
      <c r="B315" s="37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3"/>
      <c r="U315" s="15"/>
      <c r="V315" s="15"/>
    </row>
    <row r="316" spans="1:22" ht="15.75">
      <c r="A316" s="274" t="s">
        <v>157</v>
      </c>
      <c r="B316" s="274"/>
      <c r="C316" s="25"/>
      <c r="D316" s="25"/>
      <c r="E316" s="25"/>
      <c r="F316" s="25"/>
      <c r="G316" s="25"/>
      <c r="H316" s="25"/>
      <c r="I316" s="25"/>
      <c r="J316" s="25"/>
      <c r="K316" s="25"/>
      <c r="L316" s="275" t="s">
        <v>158</v>
      </c>
      <c r="M316" s="275"/>
      <c r="N316" s="275"/>
      <c r="O316" s="275"/>
      <c r="P316" s="275"/>
      <c r="Q316" s="275"/>
      <c r="R316" s="275"/>
      <c r="S316" s="25"/>
      <c r="T316" s="33"/>
      <c r="U316" s="15"/>
      <c r="V316" s="15"/>
    </row>
    <row r="317" spans="1:22" ht="15">
      <c r="A317" s="25"/>
      <c r="B317" s="25"/>
      <c r="C317" s="25"/>
      <c r="D317" s="25"/>
      <c r="E317" s="25"/>
      <c r="F317" s="25"/>
      <c r="G317" s="25"/>
      <c r="H317" s="25"/>
      <c r="I317" s="25"/>
      <c r="J317" s="25"/>
      <c r="K317" s="25"/>
      <c r="L317" s="25"/>
      <c r="M317" s="25"/>
      <c r="N317" s="25"/>
      <c r="O317" s="25"/>
      <c r="P317" s="25"/>
      <c r="Q317" s="25"/>
      <c r="R317" s="25"/>
      <c r="S317" s="25"/>
      <c r="T317" s="33"/>
      <c r="U317" s="15"/>
      <c r="V317" s="15"/>
    </row>
    <row r="318" spans="1:22" ht="15.75">
      <c r="A318" s="25"/>
      <c r="B318" s="25"/>
      <c r="C318" s="25"/>
      <c r="D318" s="25"/>
      <c r="E318" s="25"/>
      <c r="F318" s="25"/>
      <c r="G318" s="25"/>
      <c r="H318" s="25"/>
      <c r="I318" s="25"/>
      <c r="J318" s="25"/>
      <c r="K318" s="25"/>
      <c r="L318" s="274" t="s">
        <v>159</v>
      </c>
      <c r="M318" s="274"/>
      <c r="N318" s="274"/>
      <c r="O318" s="274"/>
      <c r="P318" s="274"/>
      <c r="Q318" s="274"/>
      <c r="R318" s="274"/>
      <c r="S318" s="25"/>
      <c r="T318" s="33"/>
      <c r="U318" s="15"/>
      <c r="V318" s="15"/>
    </row>
    <row r="319" spans="1:22" ht="15">
      <c r="A319" s="25"/>
      <c r="B319" s="25"/>
      <c r="C319" s="25"/>
      <c r="D319" s="25"/>
      <c r="E319" s="25"/>
      <c r="F319" s="25"/>
      <c r="G319" s="25"/>
      <c r="H319" s="25"/>
      <c r="I319" s="25"/>
      <c r="J319" s="25"/>
      <c r="K319" s="25"/>
      <c r="L319" s="25"/>
      <c r="M319" s="25"/>
      <c r="N319" s="25"/>
      <c r="O319" s="25"/>
      <c r="P319" s="25"/>
      <c r="Q319" s="25"/>
      <c r="R319" s="25"/>
      <c r="S319" s="25"/>
      <c r="T319" s="33"/>
      <c r="U319" s="15"/>
      <c r="V319" s="15"/>
    </row>
    <row r="320" spans="1:22" ht="30.75" customHeight="1">
      <c r="A320" s="276" t="s">
        <v>175</v>
      </c>
      <c r="B320" s="276"/>
      <c r="C320" s="276"/>
      <c r="D320" s="276"/>
      <c r="E320" s="276"/>
      <c r="F320" s="276"/>
      <c r="G320" s="276"/>
      <c r="H320" s="276"/>
      <c r="I320" s="276"/>
      <c r="J320" s="276"/>
      <c r="K320" s="276"/>
      <c r="L320" s="276"/>
      <c r="M320" s="276"/>
      <c r="N320" s="276"/>
      <c r="O320" s="276"/>
      <c r="P320" s="276"/>
      <c r="Q320" s="276"/>
      <c r="R320" s="276"/>
      <c r="S320" s="276"/>
      <c r="T320" s="33"/>
      <c r="U320" s="15"/>
      <c r="V320" s="15"/>
    </row>
    <row r="321" spans="1:22" ht="15">
      <c r="A321" s="25"/>
      <c r="B321" s="25"/>
      <c r="C321" s="25"/>
      <c r="D321" s="25"/>
      <c r="E321" s="25"/>
      <c r="F321" s="25"/>
      <c r="G321" s="25"/>
      <c r="H321" s="25"/>
      <c r="I321" s="25"/>
      <c r="J321" s="25"/>
      <c r="K321" s="25"/>
      <c r="L321" s="25"/>
      <c r="M321" s="25"/>
      <c r="N321" s="25"/>
      <c r="O321" s="25"/>
      <c r="P321" s="25"/>
      <c r="Q321" s="25"/>
      <c r="R321" s="25"/>
      <c r="S321" s="25"/>
      <c r="T321" s="33"/>
      <c r="U321" s="15"/>
      <c r="V321" s="15"/>
    </row>
    <row r="322" spans="1:22" ht="15.75" thickBot="1">
      <c r="A322" s="275" t="s">
        <v>160</v>
      </c>
      <c r="B322" s="275"/>
      <c r="C322" s="275"/>
      <c r="D322" s="275"/>
      <c r="E322" s="275"/>
      <c r="F322" s="275"/>
      <c r="G322" s="275"/>
      <c r="H322" s="275"/>
      <c r="I322" s="275"/>
      <c r="J322" s="275"/>
      <c r="K322" s="275"/>
      <c r="L322" s="275"/>
      <c r="M322" s="275"/>
      <c r="N322" s="275"/>
      <c r="O322" s="275"/>
      <c r="P322" s="275"/>
      <c r="Q322" s="275"/>
      <c r="R322" s="275"/>
      <c r="S322" s="275"/>
      <c r="T322" s="33"/>
      <c r="U322" s="15"/>
      <c r="V322" s="15"/>
    </row>
    <row r="323" spans="1:22" ht="15">
      <c r="A323" s="261" t="s">
        <v>0</v>
      </c>
      <c r="B323" s="24" t="s">
        <v>1</v>
      </c>
      <c r="C323" s="2" t="s">
        <v>2</v>
      </c>
      <c r="D323" s="277" t="s">
        <v>3</v>
      </c>
      <c r="E323" s="280" t="s">
        <v>4</v>
      </c>
      <c r="F323" s="283" t="s">
        <v>5</v>
      </c>
      <c r="G323" s="284"/>
      <c r="H323" s="264" t="s">
        <v>6</v>
      </c>
      <c r="I323" s="266"/>
      <c r="J323" s="3" t="s">
        <v>7</v>
      </c>
      <c r="K323" s="261" t="s">
        <v>8</v>
      </c>
      <c r="L323" s="264" t="s">
        <v>9</v>
      </c>
      <c r="M323" s="265"/>
      <c r="N323" s="265"/>
      <c r="O323" s="266"/>
      <c r="P323" s="267" t="s">
        <v>10</v>
      </c>
      <c r="Q323" s="265"/>
      <c r="R323" s="265"/>
      <c r="S323" s="266"/>
      <c r="T323" s="33"/>
      <c r="U323" s="15"/>
      <c r="V323" s="15"/>
    </row>
    <row r="324" spans="1:22" ht="15.75" thickBot="1">
      <c r="A324" s="262"/>
      <c r="B324" s="4" t="s">
        <v>11</v>
      </c>
      <c r="C324" s="268"/>
      <c r="D324" s="278"/>
      <c r="E324" s="281"/>
      <c r="F324" s="285"/>
      <c r="G324" s="286"/>
      <c r="H324" s="287"/>
      <c r="I324" s="288"/>
      <c r="J324" s="5" t="s">
        <v>11</v>
      </c>
      <c r="K324" s="262"/>
      <c r="L324" s="270" t="s">
        <v>12</v>
      </c>
      <c r="M324" s="271"/>
      <c r="N324" s="271"/>
      <c r="O324" s="272"/>
      <c r="P324" s="273" t="s">
        <v>13</v>
      </c>
      <c r="Q324" s="271"/>
      <c r="R324" s="271"/>
      <c r="S324" s="272"/>
      <c r="T324" s="33"/>
      <c r="U324" s="15"/>
      <c r="V324" s="15"/>
    </row>
    <row r="325" spans="1:22" ht="67.5" customHeight="1">
      <c r="A325" s="262"/>
      <c r="B325" s="254"/>
      <c r="C325" s="268"/>
      <c r="D325" s="278"/>
      <c r="E325" s="281"/>
      <c r="F325" s="5" t="s">
        <v>14</v>
      </c>
      <c r="G325" s="6" t="s">
        <v>15</v>
      </c>
      <c r="H325" s="5" t="s">
        <v>14</v>
      </c>
      <c r="I325" s="256" t="s">
        <v>16</v>
      </c>
      <c r="J325" s="259"/>
      <c r="K325" s="262"/>
      <c r="L325" s="261" t="s">
        <v>17</v>
      </c>
      <c r="M325" s="261" t="s">
        <v>18</v>
      </c>
      <c r="N325" s="261" t="s">
        <v>19</v>
      </c>
      <c r="O325" s="261" t="s">
        <v>20</v>
      </c>
      <c r="P325" s="261" t="s">
        <v>21</v>
      </c>
      <c r="Q325" s="261" t="s">
        <v>22</v>
      </c>
      <c r="R325" s="261" t="s">
        <v>23</v>
      </c>
      <c r="S325" s="261" t="s">
        <v>24</v>
      </c>
      <c r="T325" s="33"/>
      <c r="U325" s="15"/>
      <c r="V325" s="15"/>
    </row>
    <row r="326" spans="1:22" ht="13.5" customHeight="1" thickBot="1">
      <c r="A326" s="262"/>
      <c r="B326" s="254"/>
      <c r="C326" s="268"/>
      <c r="D326" s="278"/>
      <c r="E326" s="281"/>
      <c r="F326" s="5" t="s">
        <v>11</v>
      </c>
      <c r="G326" s="6" t="s">
        <v>25</v>
      </c>
      <c r="H326" s="5" t="s">
        <v>11</v>
      </c>
      <c r="I326" s="257"/>
      <c r="J326" s="259"/>
      <c r="K326" s="262"/>
      <c r="L326" s="262"/>
      <c r="M326" s="262"/>
      <c r="N326" s="262"/>
      <c r="O326" s="262"/>
      <c r="P326" s="262"/>
      <c r="Q326" s="262"/>
      <c r="R326" s="262"/>
      <c r="S326" s="262"/>
      <c r="T326" s="33"/>
      <c r="U326" s="15"/>
      <c r="V326" s="15"/>
    </row>
    <row r="327" spans="1:22" ht="15.75" hidden="1" thickBot="1">
      <c r="A327" s="262"/>
      <c r="B327" s="254"/>
      <c r="C327" s="268"/>
      <c r="D327" s="278"/>
      <c r="E327" s="281"/>
      <c r="F327" s="7"/>
      <c r="G327" s="8" t="s">
        <v>11</v>
      </c>
      <c r="H327" s="7"/>
      <c r="I327" s="257"/>
      <c r="J327" s="259"/>
      <c r="K327" s="262"/>
      <c r="L327" s="262"/>
      <c r="M327" s="262"/>
      <c r="N327" s="262"/>
      <c r="O327" s="262"/>
      <c r="P327" s="262"/>
      <c r="Q327" s="262"/>
      <c r="R327" s="262"/>
      <c r="S327" s="262"/>
      <c r="T327" s="33"/>
      <c r="U327" s="15"/>
      <c r="V327" s="15"/>
    </row>
    <row r="328" spans="1:22" ht="15.75" hidden="1" thickBot="1">
      <c r="A328" s="263"/>
      <c r="B328" s="255"/>
      <c r="C328" s="269"/>
      <c r="D328" s="279"/>
      <c r="E328" s="282"/>
      <c r="F328" s="9"/>
      <c r="G328" s="7"/>
      <c r="H328" s="7"/>
      <c r="I328" s="258"/>
      <c r="J328" s="260"/>
      <c r="K328" s="263"/>
      <c r="L328" s="5"/>
      <c r="M328" s="5"/>
      <c r="N328" s="5"/>
      <c r="O328" s="5"/>
      <c r="P328" s="5"/>
      <c r="Q328" s="5"/>
      <c r="R328" s="5"/>
      <c r="S328" s="5"/>
      <c r="T328" s="33"/>
      <c r="U328" s="15"/>
      <c r="V328" s="15"/>
    </row>
    <row r="329" spans="1:22" ht="15.75" thickBot="1">
      <c r="A329" s="251" t="s">
        <v>79</v>
      </c>
      <c r="B329" s="252"/>
      <c r="C329" s="252"/>
      <c r="D329" s="252"/>
      <c r="E329" s="252"/>
      <c r="F329" s="252"/>
      <c r="G329" s="252"/>
      <c r="H329" s="252"/>
      <c r="I329" s="252"/>
      <c r="J329" s="252"/>
      <c r="K329" s="252"/>
      <c r="L329" s="252"/>
      <c r="M329" s="252"/>
      <c r="N329" s="252"/>
      <c r="O329" s="252"/>
      <c r="P329" s="252"/>
      <c r="Q329" s="252"/>
      <c r="R329" s="252"/>
      <c r="S329" s="253"/>
      <c r="T329" s="15"/>
      <c r="U329" s="15"/>
      <c r="V329" s="15"/>
    </row>
    <row r="330" spans="1:22" ht="15.75" thickBot="1">
      <c r="A330" s="251" t="s">
        <v>34</v>
      </c>
      <c r="B330" s="252"/>
      <c r="C330" s="252"/>
      <c r="D330" s="252"/>
      <c r="E330" s="252"/>
      <c r="F330" s="252"/>
      <c r="G330" s="252"/>
      <c r="H330" s="252"/>
      <c r="I330" s="252"/>
      <c r="J330" s="252"/>
      <c r="K330" s="252"/>
      <c r="L330" s="252"/>
      <c r="M330" s="252"/>
      <c r="N330" s="252"/>
      <c r="O330" s="252"/>
      <c r="P330" s="252"/>
      <c r="Q330" s="252"/>
      <c r="R330" s="252"/>
      <c r="S330" s="253"/>
      <c r="T330" s="15"/>
      <c r="U330" s="15"/>
      <c r="V330" s="15"/>
    </row>
    <row r="331" spans="1:22" ht="16.5" customHeight="1" thickBot="1">
      <c r="A331" s="73" t="s">
        <v>116</v>
      </c>
      <c r="B331" s="50">
        <v>90</v>
      </c>
      <c r="C331" s="59">
        <v>9.79</v>
      </c>
      <c r="D331" s="64">
        <v>2008</v>
      </c>
      <c r="E331" s="64">
        <v>48</v>
      </c>
      <c r="F331" s="61">
        <v>2.7</v>
      </c>
      <c r="G331" s="61"/>
      <c r="H331" s="61">
        <v>5.1</v>
      </c>
      <c r="I331" s="61"/>
      <c r="J331" s="61">
        <v>2.6</v>
      </c>
      <c r="K331" s="61">
        <v>67</v>
      </c>
      <c r="L331" s="61">
        <v>0.02</v>
      </c>
      <c r="M331" s="61">
        <v>6</v>
      </c>
      <c r="N331" s="61">
        <v>0</v>
      </c>
      <c r="O331" s="50">
        <v>2.3</v>
      </c>
      <c r="P331" s="61">
        <v>23</v>
      </c>
      <c r="Q331" s="50">
        <v>28</v>
      </c>
      <c r="R331" s="50">
        <v>13</v>
      </c>
      <c r="S331" s="52">
        <v>0.7</v>
      </c>
      <c r="T331" s="15"/>
      <c r="U331" s="15"/>
      <c r="V331" s="15"/>
    </row>
    <row r="332" spans="1:22" ht="26.25" thickBot="1">
      <c r="A332" s="44" t="s">
        <v>191</v>
      </c>
      <c r="B332" s="50" t="s">
        <v>182</v>
      </c>
      <c r="C332" s="59">
        <v>12.98</v>
      </c>
      <c r="D332" s="64">
        <v>2008</v>
      </c>
      <c r="E332" s="64">
        <v>94</v>
      </c>
      <c r="F332" s="65">
        <v>3.3</v>
      </c>
      <c r="G332" s="61"/>
      <c r="H332" s="61">
        <v>5.03</v>
      </c>
      <c r="I332" s="61"/>
      <c r="J332" s="61">
        <v>12.4</v>
      </c>
      <c r="K332" s="61">
        <v>107</v>
      </c>
      <c r="L332" s="61">
        <v>0.06</v>
      </c>
      <c r="M332" s="61">
        <v>10</v>
      </c>
      <c r="N332" s="61">
        <v>0.18</v>
      </c>
      <c r="O332" s="61">
        <v>2.4</v>
      </c>
      <c r="P332" s="61">
        <v>34</v>
      </c>
      <c r="Q332" s="61">
        <v>68</v>
      </c>
      <c r="R332" s="61">
        <v>20</v>
      </c>
      <c r="S332" s="61">
        <v>0.9</v>
      </c>
      <c r="T332" s="15"/>
      <c r="U332" s="15"/>
      <c r="V332" s="15"/>
    </row>
    <row r="333" spans="1:22" ht="16.5" customHeight="1" thickBot="1">
      <c r="A333" s="73" t="s">
        <v>104</v>
      </c>
      <c r="B333" s="50" t="s">
        <v>148</v>
      </c>
      <c r="C333" s="59">
        <v>22.38</v>
      </c>
      <c r="D333" s="64">
        <v>2008</v>
      </c>
      <c r="E333" s="64">
        <v>290</v>
      </c>
      <c r="F333" s="61">
        <v>9</v>
      </c>
      <c r="G333" s="61"/>
      <c r="H333" s="61">
        <v>12.2</v>
      </c>
      <c r="I333" s="61"/>
      <c r="J333" s="61">
        <v>6.2</v>
      </c>
      <c r="K333" s="61">
        <v>171</v>
      </c>
      <c r="L333" s="61">
        <v>0.14</v>
      </c>
      <c r="M333" s="61">
        <v>17</v>
      </c>
      <c r="N333" s="61">
        <v>3.99</v>
      </c>
      <c r="O333" s="50">
        <v>2.9</v>
      </c>
      <c r="P333" s="65">
        <v>7</v>
      </c>
      <c r="Q333" s="52">
        <v>157</v>
      </c>
      <c r="R333" s="50">
        <v>10</v>
      </c>
      <c r="S333" s="52">
        <v>4</v>
      </c>
      <c r="T333" s="15"/>
      <c r="U333" s="15"/>
      <c r="V333" s="15"/>
    </row>
    <row r="334" spans="1:22" ht="15.75" thickBot="1">
      <c r="A334" s="73" t="s">
        <v>71</v>
      </c>
      <c r="B334" s="50">
        <v>200</v>
      </c>
      <c r="C334" s="59">
        <v>16.09</v>
      </c>
      <c r="D334" s="64">
        <v>2008</v>
      </c>
      <c r="E334" s="64">
        <v>335</v>
      </c>
      <c r="F334" s="61">
        <v>3.1</v>
      </c>
      <c r="G334" s="61"/>
      <c r="H334" s="61">
        <v>5.4</v>
      </c>
      <c r="I334" s="61"/>
      <c r="J334" s="61">
        <v>20.3</v>
      </c>
      <c r="K334" s="61">
        <v>141</v>
      </c>
      <c r="L334" s="61">
        <v>0.14</v>
      </c>
      <c r="M334" s="61">
        <v>5</v>
      </c>
      <c r="N334" s="61">
        <v>0.04</v>
      </c>
      <c r="O334" s="61">
        <v>0.2</v>
      </c>
      <c r="P334" s="44">
        <v>47</v>
      </c>
      <c r="Q334" s="99">
        <v>85</v>
      </c>
      <c r="R334" s="52">
        <v>29</v>
      </c>
      <c r="S334" s="52">
        <v>1.1</v>
      </c>
      <c r="T334" s="15"/>
      <c r="U334" s="15"/>
      <c r="V334" s="15"/>
    </row>
    <row r="335" spans="1:22" ht="26.25" thickBot="1">
      <c r="A335" s="86" t="s">
        <v>36</v>
      </c>
      <c r="B335" s="50">
        <v>200</v>
      </c>
      <c r="C335" s="59">
        <v>2.66</v>
      </c>
      <c r="D335" s="64">
        <v>2008</v>
      </c>
      <c r="E335" s="64">
        <v>402</v>
      </c>
      <c r="F335" s="61">
        <v>0.6</v>
      </c>
      <c r="G335" s="61"/>
      <c r="H335" s="61">
        <v>0.1</v>
      </c>
      <c r="I335" s="61"/>
      <c r="J335" s="61">
        <v>31.7</v>
      </c>
      <c r="K335" s="61">
        <v>131</v>
      </c>
      <c r="L335" s="61">
        <v>0.02</v>
      </c>
      <c r="M335" s="61">
        <v>0</v>
      </c>
      <c r="N335" s="61">
        <v>0.01</v>
      </c>
      <c r="O335" s="61">
        <v>0.5</v>
      </c>
      <c r="P335" s="52">
        <v>21</v>
      </c>
      <c r="Q335" s="50">
        <v>23</v>
      </c>
      <c r="R335" s="52">
        <v>16</v>
      </c>
      <c r="S335" s="62">
        <v>0.7</v>
      </c>
      <c r="T335" s="15"/>
      <c r="U335" s="15"/>
      <c r="V335" s="15"/>
    </row>
    <row r="336" spans="1:22" ht="26.25" thickBot="1">
      <c r="A336" s="44" t="s">
        <v>91</v>
      </c>
      <c r="B336" s="50">
        <v>35</v>
      </c>
      <c r="C336" s="59">
        <v>1.76</v>
      </c>
      <c r="D336" s="64" t="s">
        <v>31</v>
      </c>
      <c r="E336" s="64" t="s">
        <v>31</v>
      </c>
      <c r="F336" s="64">
        <v>4.8</v>
      </c>
      <c r="G336" s="64"/>
      <c r="H336" s="64">
        <v>0.3</v>
      </c>
      <c r="I336" s="64"/>
      <c r="J336" s="64">
        <v>21</v>
      </c>
      <c r="K336" s="64">
        <v>100.7</v>
      </c>
      <c r="L336" s="64">
        <v>0.6</v>
      </c>
      <c r="M336" s="64">
        <v>0</v>
      </c>
      <c r="N336" s="64">
        <v>3</v>
      </c>
      <c r="O336" s="64">
        <v>1.8</v>
      </c>
      <c r="P336" s="64">
        <v>75</v>
      </c>
      <c r="Q336" s="64">
        <v>2.3</v>
      </c>
      <c r="R336" s="64">
        <v>15</v>
      </c>
      <c r="S336" s="64">
        <v>0.6</v>
      </c>
      <c r="T336" s="15"/>
      <c r="U336" s="15"/>
      <c r="V336" s="15"/>
    </row>
    <row r="337" spans="1:22" ht="15.75" thickBot="1">
      <c r="A337" s="82" t="s">
        <v>81</v>
      </c>
      <c r="B337" s="50"/>
      <c r="C337" s="71">
        <f>SUM(C331:C336)</f>
        <v>65.66</v>
      </c>
      <c r="D337" s="71"/>
      <c r="E337" s="71"/>
      <c r="F337" s="71">
        <f>SUM(F331:F336)</f>
        <v>23.500000000000004</v>
      </c>
      <c r="G337" s="71">
        <f aca="true" t="shared" si="27" ref="G337:S337">SUM(G331:G336)</f>
        <v>0</v>
      </c>
      <c r="H337" s="71">
        <f t="shared" si="27"/>
        <v>28.13</v>
      </c>
      <c r="I337" s="71">
        <f t="shared" si="27"/>
        <v>0</v>
      </c>
      <c r="J337" s="71">
        <f t="shared" si="27"/>
        <v>94.2</v>
      </c>
      <c r="K337" s="71">
        <f t="shared" si="27"/>
        <v>717.7</v>
      </c>
      <c r="L337" s="71">
        <f t="shared" si="27"/>
        <v>0.98</v>
      </c>
      <c r="M337" s="71">
        <f t="shared" si="27"/>
        <v>38</v>
      </c>
      <c r="N337" s="71">
        <f t="shared" si="27"/>
        <v>7.22</v>
      </c>
      <c r="O337" s="71">
        <f t="shared" si="27"/>
        <v>10.100000000000001</v>
      </c>
      <c r="P337" s="71">
        <f t="shared" si="27"/>
        <v>207</v>
      </c>
      <c r="Q337" s="71">
        <f t="shared" si="27"/>
        <v>363.3</v>
      </c>
      <c r="R337" s="71">
        <f t="shared" si="27"/>
        <v>103</v>
      </c>
      <c r="S337" s="71">
        <f t="shared" si="27"/>
        <v>7.999999999999999</v>
      </c>
      <c r="T337" s="15"/>
      <c r="U337" s="15"/>
      <c r="V337" s="15"/>
    </row>
    <row r="338" spans="1:22" ht="15.75" thickBot="1">
      <c r="A338" s="251" t="s">
        <v>130</v>
      </c>
      <c r="B338" s="252"/>
      <c r="C338" s="252"/>
      <c r="D338" s="252"/>
      <c r="E338" s="252"/>
      <c r="F338" s="252"/>
      <c r="G338" s="252"/>
      <c r="H338" s="252"/>
      <c r="I338" s="252"/>
      <c r="J338" s="252"/>
      <c r="K338" s="252"/>
      <c r="L338" s="252"/>
      <c r="M338" s="252"/>
      <c r="N338" s="252"/>
      <c r="O338" s="252"/>
      <c r="P338" s="252"/>
      <c r="Q338" s="252"/>
      <c r="R338" s="252"/>
      <c r="S338" s="253"/>
      <c r="T338" s="15"/>
      <c r="U338" s="15"/>
      <c r="V338" s="15"/>
    </row>
    <row r="339" spans="1:22" ht="15.75" thickBot="1">
      <c r="A339" s="80" t="s">
        <v>165</v>
      </c>
      <c r="B339" s="50">
        <v>200</v>
      </c>
      <c r="C339" s="59">
        <v>9.63</v>
      </c>
      <c r="D339" s="64" t="s">
        <v>31</v>
      </c>
      <c r="E339" s="64" t="s">
        <v>31</v>
      </c>
      <c r="F339" s="59">
        <v>0.45</v>
      </c>
      <c r="G339" s="59"/>
      <c r="H339" s="59">
        <v>0.09</v>
      </c>
      <c r="I339" s="59"/>
      <c r="J339" s="59">
        <v>8.91</v>
      </c>
      <c r="K339" s="59">
        <v>38.7</v>
      </c>
      <c r="L339" s="59">
        <v>0.02</v>
      </c>
      <c r="M339" s="59">
        <v>4</v>
      </c>
      <c r="N339" s="59">
        <v>0</v>
      </c>
      <c r="O339" s="59">
        <v>0.2</v>
      </c>
      <c r="P339" s="59">
        <v>14</v>
      </c>
      <c r="Q339" s="59">
        <v>14</v>
      </c>
      <c r="R339" s="59">
        <v>8</v>
      </c>
      <c r="S339" s="59">
        <v>2.8</v>
      </c>
      <c r="T339" s="15"/>
      <c r="U339" s="15"/>
      <c r="V339" s="15"/>
    </row>
    <row r="340" spans="1:22" ht="15.75" thickBot="1">
      <c r="A340" s="80" t="s">
        <v>174</v>
      </c>
      <c r="B340" s="50">
        <v>100</v>
      </c>
      <c r="C340" s="59">
        <v>14.71</v>
      </c>
      <c r="D340" s="64" t="s">
        <v>31</v>
      </c>
      <c r="E340" s="64" t="s">
        <v>31</v>
      </c>
      <c r="F340" s="64">
        <v>3.9</v>
      </c>
      <c r="G340" s="64"/>
      <c r="H340" s="64">
        <v>6.5</v>
      </c>
      <c r="I340" s="64"/>
      <c r="J340" s="64">
        <v>6.24</v>
      </c>
      <c r="K340" s="64">
        <v>97.6</v>
      </c>
      <c r="L340" s="64">
        <v>0.05</v>
      </c>
      <c r="M340" s="64">
        <v>1.95</v>
      </c>
      <c r="N340" s="64">
        <v>65</v>
      </c>
      <c r="O340" s="64">
        <v>0.11</v>
      </c>
      <c r="P340" s="64">
        <v>156</v>
      </c>
      <c r="Q340" s="64">
        <v>0.7</v>
      </c>
      <c r="R340" s="64">
        <v>18.2</v>
      </c>
      <c r="S340" s="75">
        <v>0.09</v>
      </c>
      <c r="T340" s="15"/>
      <c r="U340" s="15"/>
      <c r="V340" s="15"/>
    </row>
    <row r="341" spans="1:22" ht="15.75" thickBot="1">
      <c r="A341" s="69" t="s">
        <v>32</v>
      </c>
      <c r="B341" s="50"/>
      <c r="C341" s="71">
        <f>SUM(C339:C340)</f>
        <v>24.340000000000003</v>
      </c>
      <c r="D341" s="71"/>
      <c r="E341" s="71"/>
      <c r="F341" s="71">
        <f aca="true" t="shared" si="28" ref="F341:S341">SUM(F339:F340)</f>
        <v>4.35</v>
      </c>
      <c r="G341" s="71">
        <f t="shared" si="28"/>
        <v>0</v>
      </c>
      <c r="H341" s="71">
        <f t="shared" si="28"/>
        <v>6.59</v>
      </c>
      <c r="I341" s="71">
        <f t="shared" si="28"/>
        <v>0</v>
      </c>
      <c r="J341" s="71">
        <f t="shared" si="28"/>
        <v>15.15</v>
      </c>
      <c r="K341" s="71">
        <f t="shared" si="28"/>
        <v>136.3</v>
      </c>
      <c r="L341" s="71">
        <f t="shared" si="28"/>
        <v>0.07</v>
      </c>
      <c r="M341" s="71">
        <f t="shared" si="28"/>
        <v>5.95</v>
      </c>
      <c r="N341" s="71">
        <f t="shared" si="28"/>
        <v>65</v>
      </c>
      <c r="O341" s="71">
        <f t="shared" si="28"/>
        <v>0.31</v>
      </c>
      <c r="P341" s="71">
        <f t="shared" si="28"/>
        <v>170</v>
      </c>
      <c r="Q341" s="71">
        <f t="shared" si="28"/>
        <v>14.7</v>
      </c>
      <c r="R341" s="71">
        <f t="shared" si="28"/>
        <v>26.2</v>
      </c>
      <c r="S341" s="71">
        <f t="shared" si="28"/>
        <v>2.8899999999999997</v>
      </c>
      <c r="T341" s="15"/>
      <c r="U341" s="15"/>
      <c r="V341" s="15"/>
    </row>
    <row r="342" spans="1:22" ht="15.75" thickBot="1">
      <c r="A342" s="76" t="s">
        <v>37</v>
      </c>
      <c r="B342" s="70"/>
      <c r="C342" s="71">
        <f>C341+C337</f>
        <v>90</v>
      </c>
      <c r="D342" s="76"/>
      <c r="E342" s="76"/>
      <c r="F342" s="71">
        <f>F341+F337</f>
        <v>27.85</v>
      </c>
      <c r="G342" s="71">
        <f aca="true" t="shared" si="29" ref="G342:S342">G341+G337</f>
        <v>0</v>
      </c>
      <c r="H342" s="71">
        <f t="shared" si="29"/>
        <v>34.72</v>
      </c>
      <c r="I342" s="71">
        <f t="shared" si="29"/>
        <v>0</v>
      </c>
      <c r="J342" s="71">
        <f t="shared" si="29"/>
        <v>109.35000000000001</v>
      </c>
      <c r="K342" s="71">
        <f t="shared" si="29"/>
        <v>854</v>
      </c>
      <c r="L342" s="71">
        <f t="shared" si="29"/>
        <v>1.05</v>
      </c>
      <c r="M342" s="71">
        <f t="shared" si="29"/>
        <v>43.95</v>
      </c>
      <c r="N342" s="71">
        <f t="shared" si="29"/>
        <v>72.22</v>
      </c>
      <c r="O342" s="71">
        <f t="shared" si="29"/>
        <v>10.410000000000002</v>
      </c>
      <c r="P342" s="71">
        <f t="shared" si="29"/>
        <v>377</v>
      </c>
      <c r="Q342" s="71">
        <f t="shared" si="29"/>
        <v>378</v>
      </c>
      <c r="R342" s="71">
        <f t="shared" si="29"/>
        <v>129.2</v>
      </c>
      <c r="S342" s="71">
        <f t="shared" si="29"/>
        <v>10.889999999999999</v>
      </c>
      <c r="T342" s="15"/>
      <c r="U342" s="15"/>
      <c r="V342" s="15"/>
    </row>
    <row r="343" spans="1:22" ht="15">
      <c r="A343" s="26"/>
      <c r="B343" s="34"/>
      <c r="C343" s="35"/>
      <c r="D343" s="34"/>
      <c r="E343" s="34"/>
      <c r="F343" s="35"/>
      <c r="G343" s="35"/>
      <c r="H343" s="35"/>
      <c r="I343" s="35"/>
      <c r="J343" s="35"/>
      <c r="K343" s="35"/>
      <c r="L343" s="35"/>
      <c r="M343" s="35"/>
      <c r="N343" s="35"/>
      <c r="O343" s="35"/>
      <c r="P343" s="35"/>
      <c r="Q343" s="35"/>
      <c r="R343" s="35"/>
      <c r="S343" s="35"/>
      <c r="T343" s="33"/>
      <c r="U343" s="15"/>
      <c r="V343" s="15"/>
    </row>
    <row r="344" spans="1:22" ht="15">
      <c r="A344" s="43" t="s">
        <v>162</v>
      </c>
      <c r="B344" s="37"/>
      <c r="C344" s="38"/>
      <c r="D344" s="37"/>
      <c r="E344" s="37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3"/>
      <c r="U344" s="15"/>
      <c r="V344" s="15"/>
    </row>
    <row r="345" spans="1:22" ht="15">
      <c r="A345" s="43"/>
      <c r="B345" s="37"/>
      <c r="C345" s="38"/>
      <c r="D345" s="37"/>
      <c r="E345" s="37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3"/>
      <c r="U345" s="15"/>
      <c r="V345" s="15"/>
    </row>
    <row r="346" spans="1:22" ht="15">
      <c r="A346" s="43" t="s">
        <v>161</v>
      </c>
      <c r="B346" s="37"/>
      <c r="C346" s="38"/>
      <c r="D346" s="37"/>
      <c r="E346" s="37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3"/>
      <c r="U346" s="15"/>
      <c r="V346" s="15"/>
    </row>
    <row r="347" spans="1:22" ht="15">
      <c r="A347" s="37"/>
      <c r="B347" s="37"/>
      <c r="C347" s="38"/>
      <c r="D347" s="37"/>
      <c r="E347" s="37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3"/>
      <c r="U347" s="15"/>
      <c r="V347" s="15"/>
    </row>
    <row r="348" spans="1:22" ht="15">
      <c r="A348" s="37"/>
      <c r="B348" s="37"/>
      <c r="C348" s="38"/>
      <c r="D348" s="37"/>
      <c r="E348" s="37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3"/>
      <c r="U348" s="15"/>
      <c r="V348" s="15"/>
    </row>
    <row r="349" spans="1:22" ht="15">
      <c r="A349" s="37"/>
      <c r="B349" s="37"/>
      <c r="C349" s="38"/>
      <c r="D349" s="37"/>
      <c r="E349" s="37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3"/>
      <c r="U349" s="15"/>
      <c r="V349" s="15"/>
    </row>
    <row r="350" spans="1:22" ht="15.75">
      <c r="A350" s="274" t="s">
        <v>157</v>
      </c>
      <c r="B350" s="274"/>
      <c r="C350" s="25"/>
      <c r="D350" s="25"/>
      <c r="E350" s="25"/>
      <c r="F350" s="25"/>
      <c r="G350" s="25"/>
      <c r="H350" s="25"/>
      <c r="I350" s="25"/>
      <c r="J350" s="25"/>
      <c r="K350" s="25"/>
      <c r="L350" s="275" t="s">
        <v>158</v>
      </c>
      <c r="M350" s="275"/>
      <c r="N350" s="275"/>
      <c r="O350" s="275"/>
      <c r="P350" s="275"/>
      <c r="Q350" s="275"/>
      <c r="R350" s="275"/>
      <c r="S350" s="25"/>
      <c r="T350" s="33"/>
      <c r="U350" s="15"/>
      <c r="V350" s="15"/>
    </row>
    <row r="351" spans="1:22" ht="15">
      <c r="A351" s="25"/>
      <c r="B351" s="25"/>
      <c r="C351" s="25"/>
      <c r="D351" s="25"/>
      <c r="E351" s="25"/>
      <c r="F351" s="25"/>
      <c r="G351" s="25"/>
      <c r="H351" s="25"/>
      <c r="I351" s="25"/>
      <c r="J351" s="25"/>
      <c r="K351" s="25"/>
      <c r="L351" s="25"/>
      <c r="M351" s="25"/>
      <c r="N351" s="25"/>
      <c r="O351" s="25"/>
      <c r="P351" s="25"/>
      <c r="Q351" s="25"/>
      <c r="R351" s="25"/>
      <c r="S351" s="25"/>
      <c r="T351" s="33"/>
      <c r="U351" s="15"/>
      <c r="V351" s="15"/>
    </row>
    <row r="352" spans="1:22" ht="15.75">
      <c r="A352" s="25"/>
      <c r="B352" s="25"/>
      <c r="C352" s="25"/>
      <c r="D352" s="25"/>
      <c r="E352" s="25"/>
      <c r="F352" s="25"/>
      <c r="G352" s="25"/>
      <c r="H352" s="25"/>
      <c r="I352" s="25"/>
      <c r="J352" s="25"/>
      <c r="K352" s="25"/>
      <c r="L352" s="274" t="s">
        <v>159</v>
      </c>
      <c r="M352" s="274"/>
      <c r="N352" s="274"/>
      <c r="O352" s="274"/>
      <c r="P352" s="274"/>
      <c r="Q352" s="274"/>
      <c r="R352" s="274"/>
      <c r="S352" s="25"/>
      <c r="T352" s="33"/>
      <c r="U352" s="15"/>
      <c r="V352" s="15"/>
    </row>
    <row r="353" spans="1:22" ht="15">
      <c r="A353" s="25"/>
      <c r="B353" s="25"/>
      <c r="C353" s="25"/>
      <c r="D353" s="25"/>
      <c r="E353" s="25"/>
      <c r="F353" s="25"/>
      <c r="G353" s="25"/>
      <c r="H353" s="25"/>
      <c r="I353" s="25"/>
      <c r="J353" s="25"/>
      <c r="K353" s="25"/>
      <c r="L353" s="25"/>
      <c r="M353" s="25"/>
      <c r="N353" s="25"/>
      <c r="O353" s="25"/>
      <c r="P353" s="25"/>
      <c r="Q353" s="25"/>
      <c r="R353" s="25"/>
      <c r="S353" s="25"/>
      <c r="T353" s="33"/>
      <c r="U353" s="15"/>
      <c r="V353" s="15"/>
    </row>
    <row r="354" spans="1:22" ht="30" customHeight="1">
      <c r="A354" s="276" t="s">
        <v>175</v>
      </c>
      <c r="B354" s="276"/>
      <c r="C354" s="276"/>
      <c r="D354" s="276"/>
      <c r="E354" s="276"/>
      <c r="F354" s="276"/>
      <c r="G354" s="276"/>
      <c r="H354" s="276"/>
      <c r="I354" s="276"/>
      <c r="J354" s="276"/>
      <c r="K354" s="276"/>
      <c r="L354" s="276"/>
      <c r="M354" s="276"/>
      <c r="N354" s="276"/>
      <c r="O354" s="276"/>
      <c r="P354" s="276"/>
      <c r="Q354" s="276"/>
      <c r="R354" s="276"/>
      <c r="S354" s="276"/>
      <c r="T354" s="33"/>
      <c r="U354" s="15"/>
      <c r="V354" s="15"/>
    </row>
    <row r="355" spans="1:22" ht="15">
      <c r="A355" s="25"/>
      <c r="B355" s="25"/>
      <c r="C355" s="25"/>
      <c r="D355" s="25"/>
      <c r="E355" s="25"/>
      <c r="F355" s="25"/>
      <c r="G355" s="25"/>
      <c r="H355" s="25"/>
      <c r="I355" s="25"/>
      <c r="J355" s="25"/>
      <c r="K355" s="25"/>
      <c r="L355" s="25"/>
      <c r="M355" s="25"/>
      <c r="N355" s="25"/>
      <c r="O355" s="25"/>
      <c r="P355" s="25"/>
      <c r="Q355" s="25"/>
      <c r="R355" s="25"/>
      <c r="S355" s="25"/>
      <c r="T355" s="33"/>
      <c r="U355" s="15"/>
      <c r="V355" s="15"/>
    </row>
    <row r="356" spans="1:22" ht="15">
      <c r="A356" s="275" t="s">
        <v>160</v>
      </c>
      <c r="B356" s="275"/>
      <c r="C356" s="275"/>
      <c r="D356" s="275"/>
      <c r="E356" s="275"/>
      <c r="F356" s="275"/>
      <c r="G356" s="275"/>
      <c r="H356" s="275"/>
      <c r="I356" s="275"/>
      <c r="J356" s="275"/>
      <c r="K356" s="275"/>
      <c r="L356" s="275"/>
      <c r="M356" s="275"/>
      <c r="N356" s="275"/>
      <c r="O356" s="275"/>
      <c r="P356" s="275"/>
      <c r="Q356" s="275"/>
      <c r="R356" s="275"/>
      <c r="S356" s="275"/>
      <c r="T356" s="33"/>
      <c r="U356" s="15"/>
      <c r="V356" s="15"/>
    </row>
    <row r="357" spans="1:22" ht="15.75" thickBot="1">
      <c r="A357" s="37"/>
      <c r="B357" s="37"/>
      <c r="C357" s="38"/>
      <c r="D357" s="37"/>
      <c r="E357" s="37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3"/>
      <c r="U357" s="15"/>
      <c r="V357" s="15"/>
    </row>
    <row r="358" spans="1:22" ht="15">
      <c r="A358" s="261" t="s">
        <v>0</v>
      </c>
      <c r="B358" s="24" t="s">
        <v>1</v>
      </c>
      <c r="C358" s="2" t="s">
        <v>2</v>
      </c>
      <c r="D358" s="277" t="s">
        <v>3</v>
      </c>
      <c r="E358" s="280" t="s">
        <v>4</v>
      </c>
      <c r="F358" s="283" t="s">
        <v>5</v>
      </c>
      <c r="G358" s="284"/>
      <c r="H358" s="264" t="s">
        <v>6</v>
      </c>
      <c r="I358" s="266"/>
      <c r="J358" s="3" t="s">
        <v>7</v>
      </c>
      <c r="K358" s="261" t="s">
        <v>8</v>
      </c>
      <c r="L358" s="264" t="s">
        <v>9</v>
      </c>
      <c r="M358" s="265"/>
      <c r="N358" s="265"/>
      <c r="O358" s="266"/>
      <c r="P358" s="267" t="s">
        <v>10</v>
      </c>
      <c r="Q358" s="265"/>
      <c r="R358" s="265"/>
      <c r="S358" s="266"/>
      <c r="T358" s="33"/>
      <c r="U358" s="15"/>
      <c r="V358" s="15"/>
    </row>
    <row r="359" spans="1:22" ht="15.75" thickBot="1">
      <c r="A359" s="262"/>
      <c r="B359" s="4" t="s">
        <v>11</v>
      </c>
      <c r="C359" s="268"/>
      <c r="D359" s="278"/>
      <c r="E359" s="281"/>
      <c r="F359" s="285"/>
      <c r="G359" s="286"/>
      <c r="H359" s="287"/>
      <c r="I359" s="288"/>
      <c r="J359" s="5" t="s">
        <v>11</v>
      </c>
      <c r="K359" s="262"/>
      <c r="L359" s="270" t="s">
        <v>12</v>
      </c>
      <c r="M359" s="271"/>
      <c r="N359" s="271"/>
      <c r="O359" s="272"/>
      <c r="P359" s="273" t="s">
        <v>13</v>
      </c>
      <c r="Q359" s="271"/>
      <c r="R359" s="271"/>
      <c r="S359" s="272"/>
      <c r="T359" s="33"/>
      <c r="U359" s="15"/>
      <c r="V359" s="15"/>
    </row>
    <row r="360" spans="1:22" ht="66" customHeight="1">
      <c r="A360" s="262"/>
      <c r="B360" s="254"/>
      <c r="C360" s="268"/>
      <c r="D360" s="278"/>
      <c r="E360" s="281"/>
      <c r="F360" s="5" t="s">
        <v>14</v>
      </c>
      <c r="G360" s="6" t="s">
        <v>15</v>
      </c>
      <c r="H360" s="5" t="s">
        <v>14</v>
      </c>
      <c r="I360" s="256" t="s">
        <v>16</v>
      </c>
      <c r="J360" s="259"/>
      <c r="K360" s="262"/>
      <c r="L360" s="261" t="s">
        <v>17</v>
      </c>
      <c r="M360" s="261" t="s">
        <v>18</v>
      </c>
      <c r="N360" s="261" t="s">
        <v>19</v>
      </c>
      <c r="O360" s="261" t="s">
        <v>20</v>
      </c>
      <c r="P360" s="261" t="s">
        <v>21</v>
      </c>
      <c r="Q360" s="261" t="s">
        <v>22</v>
      </c>
      <c r="R360" s="261" t="s">
        <v>23</v>
      </c>
      <c r="S360" s="261" t="s">
        <v>24</v>
      </c>
      <c r="T360" s="33"/>
      <c r="U360" s="15"/>
      <c r="V360" s="15"/>
    </row>
    <row r="361" spans="1:22" ht="12" customHeight="1" thickBot="1">
      <c r="A361" s="262"/>
      <c r="B361" s="254"/>
      <c r="C361" s="268"/>
      <c r="D361" s="278"/>
      <c r="E361" s="281"/>
      <c r="F361" s="5" t="s">
        <v>11</v>
      </c>
      <c r="G361" s="6" t="s">
        <v>25</v>
      </c>
      <c r="H361" s="5" t="s">
        <v>11</v>
      </c>
      <c r="I361" s="257"/>
      <c r="J361" s="259"/>
      <c r="K361" s="262"/>
      <c r="L361" s="262"/>
      <c r="M361" s="262"/>
      <c r="N361" s="262"/>
      <c r="O361" s="262"/>
      <c r="P361" s="262"/>
      <c r="Q361" s="262"/>
      <c r="R361" s="262"/>
      <c r="S361" s="262"/>
      <c r="T361" s="33"/>
      <c r="U361" s="15"/>
      <c r="V361" s="15"/>
    </row>
    <row r="362" spans="1:22" ht="15.75" hidden="1" thickBot="1">
      <c r="A362" s="262"/>
      <c r="B362" s="254"/>
      <c r="C362" s="268"/>
      <c r="D362" s="278"/>
      <c r="E362" s="281"/>
      <c r="F362" s="7"/>
      <c r="G362" s="8" t="s">
        <v>11</v>
      </c>
      <c r="H362" s="7"/>
      <c r="I362" s="257"/>
      <c r="J362" s="259"/>
      <c r="K362" s="262"/>
      <c r="L362" s="262"/>
      <c r="M362" s="262"/>
      <c r="N362" s="262"/>
      <c r="O362" s="262"/>
      <c r="P362" s="262"/>
      <c r="Q362" s="262"/>
      <c r="R362" s="262"/>
      <c r="S362" s="262"/>
      <c r="T362" s="33"/>
      <c r="U362" s="15"/>
      <c r="V362" s="15"/>
    </row>
    <row r="363" spans="1:22" ht="15.75" hidden="1" thickBot="1">
      <c r="A363" s="263"/>
      <c r="B363" s="255"/>
      <c r="C363" s="269"/>
      <c r="D363" s="279"/>
      <c r="E363" s="282"/>
      <c r="F363" s="9"/>
      <c r="G363" s="7"/>
      <c r="H363" s="7"/>
      <c r="I363" s="258"/>
      <c r="J363" s="260"/>
      <c r="K363" s="263"/>
      <c r="L363" s="5"/>
      <c r="M363" s="5"/>
      <c r="N363" s="5"/>
      <c r="O363" s="5"/>
      <c r="P363" s="5"/>
      <c r="Q363" s="5"/>
      <c r="R363" s="5"/>
      <c r="S363" s="5"/>
      <c r="T363" s="33"/>
      <c r="U363" s="15"/>
      <c r="V363" s="15"/>
    </row>
    <row r="364" spans="1:22" ht="15.75" thickBot="1">
      <c r="A364" s="251" t="s">
        <v>82</v>
      </c>
      <c r="B364" s="252"/>
      <c r="C364" s="252"/>
      <c r="D364" s="252"/>
      <c r="E364" s="252"/>
      <c r="F364" s="252"/>
      <c r="G364" s="252"/>
      <c r="H364" s="252"/>
      <c r="I364" s="252"/>
      <c r="J364" s="252"/>
      <c r="K364" s="252"/>
      <c r="L364" s="252"/>
      <c r="M364" s="252"/>
      <c r="N364" s="252"/>
      <c r="O364" s="252"/>
      <c r="P364" s="252"/>
      <c r="Q364" s="252"/>
      <c r="R364" s="252"/>
      <c r="S364" s="253"/>
      <c r="T364" s="15"/>
      <c r="U364" s="15"/>
      <c r="V364" s="15"/>
    </row>
    <row r="365" spans="1:22" ht="15.75" thickBot="1">
      <c r="A365" s="251" t="s">
        <v>34</v>
      </c>
      <c r="B365" s="252"/>
      <c r="C365" s="252"/>
      <c r="D365" s="252"/>
      <c r="E365" s="252"/>
      <c r="F365" s="252"/>
      <c r="G365" s="252"/>
      <c r="H365" s="252"/>
      <c r="I365" s="252"/>
      <c r="J365" s="252"/>
      <c r="K365" s="252"/>
      <c r="L365" s="252"/>
      <c r="M365" s="252"/>
      <c r="N365" s="252"/>
      <c r="O365" s="252"/>
      <c r="P365" s="252"/>
      <c r="Q365" s="252"/>
      <c r="R365" s="252"/>
      <c r="S365" s="253"/>
      <c r="T365" s="15"/>
      <c r="U365" s="15"/>
      <c r="V365" s="15"/>
    </row>
    <row r="366" spans="1:22" ht="15.75" thickBot="1">
      <c r="A366" s="73" t="s">
        <v>35</v>
      </c>
      <c r="B366" s="50">
        <v>60</v>
      </c>
      <c r="C366" s="59">
        <v>6.88</v>
      </c>
      <c r="D366" s="64">
        <v>2008</v>
      </c>
      <c r="E366" s="64">
        <v>20</v>
      </c>
      <c r="F366" s="61">
        <v>2.7</v>
      </c>
      <c r="G366" s="61"/>
      <c r="H366" s="61">
        <v>5.1</v>
      </c>
      <c r="I366" s="61"/>
      <c r="J366" s="61">
        <v>2.6</v>
      </c>
      <c r="K366" s="61">
        <v>67</v>
      </c>
      <c r="L366" s="61">
        <v>0.02</v>
      </c>
      <c r="M366" s="61">
        <v>6</v>
      </c>
      <c r="N366" s="61">
        <v>0</v>
      </c>
      <c r="O366" s="50">
        <v>2.3</v>
      </c>
      <c r="P366" s="61">
        <v>23</v>
      </c>
      <c r="Q366" s="50">
        <v>28</v>
      </c>
      <c r="R366" s="50">
        <v>13</v>
      </c>
      <c r="S366" s="52">
        <v>0.7</v>
      </c>
      <c r="T366" s="15"/>
      <c r="U366" s="15"/>
      <c r="V366" s="15"/>
    </row>
    <row r="367" spans="1:22" ht="26.25" thickBot="1">
      <c r="A367" s="44" t="s">
        <v>151</v>
      </c>
      <c r="B367" s="50" t="s">
        <v>42</v>
      </c>
      <c r="C367" s="59">
        <v>12.32</v>
      </c>
      <c r="D367" s="64">
        <v>2009</v>
      </c>
      <c r="E367" s="64">
        <v>162</v>
      </c>
      <c r="F367" s="52">
        <v>6.4</v>
      </c>
      <c r="G367" s="52"/>
      <c r="H367" s="52">
        <v>4.5</v>
      </c>
      <c r="I367" s="52"/>
      <c r="J367" s="52">
        <v>18.6</v>
      </c>
      <c r="K367" s="52">
        <v>141</v>
      </c>
      <c r="L367" s="52">
        <v>0.16</v>
      </c>
      <c r="M367" s="52">
        <v>6</v>
      </c>
      <c r="N367" s="52">
        <v>0.21</v>
      </c>
      <c r="O367" s="64">
        <v>0.3</v>
      </c>
      <c r="P367" s="52">
        <v>50</v>
      </c>
      <c r="Q367" s="64">
        <v>139</v>
      </c>
      <c r="R367" s="64">
        <v>38</v>
      </c>
      <c r="S367" s="64">
        <v>1.9</v>
      </c>
      <c r="T367" s="15"/>
      <c r="U367" s="15"/>
      <c r="V367" s="15"/>
    </row>
    <row r="368" spans="1:22" ht="26.25" thickBot="1">
      <c r="A368" s="44" t="s">
        <v>61</v>
      </c>
      <c r="B368" s="50" t="s">
        <v>62</v>
      </c>
      <c r="C368" s="59">
        <v>21.34</v>
      </c>
      <c r="D368" s="60">
        <v>2008</v>
      </c>
      <c r="E368" s="60">
        <v>254</v>
      </c>
      <c r="F368" s="61">
        <v>11.2</v>
      </c>
      <c r="G368" s="61"/>
      <c r="H368" s="61">
        <v>27.6</v>
      </c>
      <c r="I368" s="61"/>
      <c r="J368" s="61">
        <v>0.4</v>
      </c>
      <c r="K368" s="61">
        <v>296</v>
      </c>
      <c r="L368" s="61">
        <v>0.1</v>
      </c>
      <c r="M368" s="61">
        <v>0</v>
      </c>
      <c r="N368" s="61">
        <v>0.01</v>
      </c>
      <c r="O368" s="61">
        <v>0.2</v>
      </c>
      <c r="P368" s="52">
        <v>18</v>
      </c>
      <c r="Q368" s="50">
        <v>81</v>
      </c>
      <c r="R368" s="52">
        <v>10</v>
      </c>
      <c r="S368" s="62">
        <v>1</v>
      </c>
      <c r="T368" s="15"/>
      <c r="U368" s="15"/>
      <c r="V368" s="15"/>
    </row>
    <row r="369" spans="1:22" ht="15.75" thickBot="1">
      <c r="A369" s="73" t="s">
        <v>63</v>
      </c>
      <c r="B369" s="50">
        <v>150</v>
      </c>
      <c r="C369" s="59">
        <v>4.1</v>
      </c>
      <c r="D369" s="64">
        <v>2008</v>
      </c>
      <c r="E369" s="64">
        <v>331</v>
      </c>
      <c r="F369" s="61">
        <v>5.5</v>
      </c>
      <c r="G369" s="61"/>
      <c r="H369" s="61">
        <v>4.8</v>
      </c>
      <c r="I369" s="61"/>
      <c r="J369" s="61">
        <v>31.3</v>
      </c>
      <c r="K369" s="61">
        <v>191</v>
      </c>
      <c r="L369" s="61">
        <v>0.06</v>
      </c>
      <c r="M369" s="61">
        <v>0</v>
      </c>
      <c r="N369" s="61">
        <v>0.03</v>
      </c>
      <c r="O369" s="50">
        <v>0.8</v>
      </c>
      <c r="P369" s="61">
        <v>11</v>
      </c>
      <c r="Q369" s="50">
        <v>36</v>
      </c>
      <c r="R369" s="50">
        <v>7</v>
      </c>
      <c r="S369" s="52">
        <v>0.8</v>
      </c>
      <c r="T369" s="15"/>
      <c r="U369" s="15"/>
      <c r="V369" s="15"/>
    </row>
    <row r="370" spans="1:22" ht="15.75" thickBot="1">
      <c r="A370" s="66" t="s">
        <v>106</v>
      </c>
      <c r="B370" s="50">
        <v>200</v>
      </c>
      <c r="C370" s="51">
        <v>2.8</v>
      </c>
      <c r="D370" s="67">
        <v>2008</v>
      </c>
      <c r="E370" s="64">
        <v>436</v>
      </c>
      <c r="F370" s="61">
        <v>0.2</v>
      </c>
      <c r="G370" s="61"/>
      <c r="H370" s="61">
        <v>0</v>
      </c>
      <c r="I370" s="61"/>
      <c r="J370" s="61">
        <v>25.7</v>
      </c>
      <c r="K370" s="61">
        <v>105</v>
      </c>
      <c r="L370" s="61">
        <v>0.01</v>
      </c>
      <c r="M370" s="61">
        <v>13</v>
      </c>
      <c r="N370" s="61">
        <v>0</v>
      </c>
      <c r="O370" s="50">
        <v>0.1</v>
      </c>
      <c r="P370" s="65">
        <v>8</v>
      </c>
      <c r="Q370" s="50">
        <v>5</v>
      </c>
      <c r="R370" s="50">
        <v>3</v>
      </c>
      <c r="S370" s="52">
        <v>0</v>
      </c>
      <c r="T370" s="21"/>
      <c r="U370" s="15"/>
      <c r="V370" s="15"/>
    </row>
    <row r="371" spans="1:22" ht="26.25" thickBot="1">
      <c r="A371" s="44" t="s">
        <v>91</v>
      </c>
      <c r="B371" s="50">
        <v>30</v>
      </c>
      <c r="C371" s="59">
        <v>1.51</v>
      </c>
      <c r="D371" s="64" t="s">
        <v>31</v>
      </c>
      <c r="E371" s="64" t="s">
        <v>31</v>
      </c>
      <c r="F371" s="64">
        <v>4.8</v>
      </c>
      <c r="G371" s="64"/>
      <c r="H371" s="64">
        <v>0.3</v>
      </c>
      <c r="I371" s="64"/>
      <c r="J371" s="64">
        <v>21</v>
      </c>
      <c r="K371" s="64">
        <v>100.7</v>
      </c>
      <c r="L371" s="64">
        <v>0.6</v>
      </c>
      <c r="M371" s="64">
        <v>0</v>
      </c>
      <c r="N371" s="64">
        <v>3</v>
      </c>
      <c r="O371" s="64">
        <v>1.8</v>
      </c>
      <c r="P371" s="64">
        <v>75</v>
      </c>
      <c r="Q371" s="64">
        <v>23</v>
      </c>
      <c r="R371" s="64">
        <v>15</v>
      </c>
      <c r="S371" s="64">
        <v>0.6</v>
      </c>
      <c r="T371" s="15"/>
      <c r="U371" s="15"/>
      <c r="V371" s="15"/>
    </row>
    <row r="372" spans="1:22" ht="15.75" thickBot="1">
      <c r="A372" s="76" t="s">
        <v>32</v>
      </c>
      <c r="B372" s="96"/>
      <c r="C372" s="71">
        <f>SUM(C366:C371)</f>
        <v>48.949999999999996</v>
      </c>
      <c r="D372" s="87"/>
      <c r="E372" s="76"/>
      <c r="F372" s="76">
        <f>SUM(F366:F371)</f>
        <v>30.8</v>
      </c>
      <c r="G372" s="76">
        <f aca="true" t="shared" si="30" ref="G372:S372">SUM(G366:G371)</f>
        <v>0</v>
      </c>
      <c r="H372" s="76">
        <f t="shared" si="30"/>
        <v>42.3</v>
      </c>
      <c r="I372" s="76">
        <f t="shared" si="30"/>
        <v>0</v>
      </c>
      <c r="J372" s="76">
        <f t="shared" si="30"/>
        <v>99.60000000000001</v>
      </c>
      <c r="K372" s="76">
        <f t="shared" si="30"/>
        <v>900.7</v>
      </c>
      <c r="L372" s="76">
        <f t="shared" si="30"/>
        <v>0.95</v>
      </c>
      <c r="M372" s="76">
        <f t="shared" si="30"/>
        <v>25</v>
      </c>
      <c r="N372" s="76">
        <f t="shared" si="30"/>
        <v>3.25</v>
      </c>
      <c r="O372" s="76">
        <f t="shared" si="30"/>
        <v>5.5</v>
      </c>
      <c r="P372" s="76">
        <f t="shared" si="30"/>
        <v>185</v>
      </c>
      <c r="Q372" s="76">
        <f t="shared" si="30"/>
        <v>312</v>
      </c>
      <c r="R372" s="76">
        <f t="shared" si="30"/>
        <v>86</v>
      </c>
      <c r="S372" s="76">
        <f t="shared" si="30"/>
        <v>4.999999999999999</v>
      </c>
      <c r="T372" s="15"/>
      <c r="U372" s="15"/>
      <c r="V372" s="15"/>
    </row>
    <row r="373" spans="1:22" ht="15.75" thickBot="1">
      <c r="A373" s="251" t="s">
        <v>130</v>
      </c>
      <c r="B373" s="252"/>
      <c r="C373" s="252"/>
      <c r="D373" s="252"/>
      <c r="E373" s="252"/>
      <c r="F373" s="252"/>
      <c r="G373" s="252"/>
      <c r="H373" s="252"/>
      <c r="I373" s="252"/>
      <c r="J373" s="252"/>
      <c r="K373" s="252"/>
      <c r="L373" s="252"/>
      <c r="M373" s="252"/>
      <c r="N373" s="252"/>
      <c r="O373" s="252"/>
      <c r="P373" s="252"/>
      <c r="Q373" s="252"/>
      <c r="R373" s="252"/>
      <c r="S373" s="253"/>
      <c r="T373" s="15"/>
      <c r="U373" s="15"/>
      <c r="V373" s="15"/>
    </row>
    <row r="374" spans="1:22" ht="15.75" thickBot="1">
      <c r="A374" s="80" t="s">
        <v>187</v>
      </c>
      <c r="B374" s="50">
        <v>50</v>
      </c>
      <c r="C374" s="59">
        <v>24</v>
      </c>
      <c r="D374" s="64" t="s">
        <v>31</v>
      </c>
      <c r="E374" s="64" t="s">
        <v>31</v>
      </c>
      <c r="F374" s="52">
        <v>0.9</v>
      </c>
      <c r="G374" s="52"/>
      <c r="H374" s="52">
        <v>0.2</v>
      </c>
      <c r="I374" s="52"/>
      <c r="J374" s="52">
        <v>8.1</v>
      </c>
      <c r="K374" s="52">
        <v>43</v>
      </c>
      <c r="L374" s="52">
        <v>0.04</v>
      </c>
      <c r="M374" s="52">
        <v>60</v>
      </c>
      <c r="N374" s="52">
        <v>8</v>
      </c>
      <c r="O374" s="52">
        <v>0.2</v>
      </c>
      <c r="P374" s="52">
        <v>34</v>
      </c>
      <c r="Q374" s="52">
        <v>0.3</v>
      </c>
      <c r="R374" s="52">
        <v>13</v>
      </c>
      <c r="S374" s="52">
        <v>0.3</v>
      </c>
      <c r="T374" s="15"/>
      <c r="U374" s="15"/>
      <c r="V374" s="15"/>
    </row>
    <row r="375" spans="1:22" ht="26.25" thickBot="1">
      <c r="A375" s="80" t="s">
        <v>179</v>
      </c>
      <c r="B375" s="50">
        <v>200</v>
      </c>
      <c r="C375" s="59">
        <v>17.05</v>
      </c>
      <c r="D375" s="64" t="s">
        <v>31</v>
      </c>
      <c r="E375" s="64" t="s">
        <v>31</v>
      </c>
      <c r="F375" s="59">
        <v>0.45</v>
      </c>
      <c r="G375" s="59"/>
      <c r="H375" s="59">
        <v>0.09</v>
      </c>
      <c r="I375" s="59"/>
      <c r="J375" s="59">
        <v>8.91</v>
      </c>
      <c r="K375" s="59">
        <v>38.7</v>
      </c>
      <c r="L375" s="59">
        <v>0.02</v>
      </c>
      <c r="M375" s="59">
        <v>4</v>
      </c>
      <c r="N375" s="59">
        <v>0</v>
      </c>
      <c r="O375" s="59">
        <v>0.2</v>
      </c>
      <c r="P375" s="59">
        <v>14</v>
      </c>
      <c r="Q375" s="59">
        <v>14</v>
      </c>
      <c r="R375" s="59">
        <v>8</v>
      </c>
      <c r="S375" s="59">
        <v>2.8</v>
      </c>
      <c r="T375" s="15"/>
      <c r="U375" s="15"/>
      <c r="V375" s="15"/>
    </row>
    <row r="376" spans="1:22" ht="15.75" thickBot="1">
      <c r="A376" s="69" t="s">
        <v>32</v>
      </c>
      <c r="B376" s="96"/>
      <c r="C376" s="71">
        <f>SUM(C374:C375)</f>
        <v>41.05</v>
      </c>
      <c r="D376" s="87"/>
      <c r="E376" s="76"/>
      <c r="F376" s="71">
        <f aca="true" t="shared" si="31" ref="F376:S376">SUM(F374:F375)</f>
        <v>1.35</v>
      </c>
      <c r="G376" s="71">
        <f t="shared" si="31"/>
        <v>0</v>
      </c>
      <c r="H376" s="71">
        <f t="shared" si="31"/>
        <v>0.29000000000000004</v>
      </c>
      <c r="I376" s="71">
        <f t="shared" si="31"/>
        <v>0</v>
      </c>
      <c r="J376" s="71">
        <f t="shared" si="31"/>
        <v>17.009999999999998</v>
      </c>
      <c r="K376" s="71">
        <f t="shared" si="31"/>
        <v>81.7</v>
      </c>
      <c r="L376" s="71">
        <f t="shared" si="31"/>
        <v>0.06</v>
      </c>
      <c r="M376" s="71">
        <f t="shared" si="31"/>
        <v>64</v>
      </c>
      <c r="N376" s="71">
        <f t="shared" si="31"/>
        <v>8</v>
      </c>
      <c r="O376" s="71">
        <f t="shared" si="31"/>
        <v>0.4</v>
      </c>
      <c r="P376" s="71">
        <f t="shared" si="31"/>
        <v>48</v>
      </c>
      <c r="Q376" s="71">
        <f t="shared" si="31"/>
        <v>14.3</v>
      </c>
      <c r="R376" s="71">
        <f t="shared" si="31"/>
        <v>21</v>
      </c>
      <c r="S376" s="71">
        <f t="shared" si="31"/>
        <v>3.0999999999999996</v>
      </c>
      <c r="T376" s="15"/>
      <c r="U376" s="15"/>
      <c r="V376" s="15"/>
    </row>
    <row r="377" spans="1:22" ht="15.75" thickBot="1">
      <c r="A377" s="82" t="s">
        <v>85</v>
      </c>
      <c r="B377" s="70"/>
      <c r="C377" s="71">
        <f>C376+C372</f>
        <v>90</v>
      </c>
      <c r="D377" s="82"/>
      <c r="E377" s="82"/>
      <c r="F377" s="71">
        <f>F376+F372</f>
        <v>32.15</v>
      </c>
      <c r="G377" s="71">
        <f aca="true" t="shared" si="32" ref="G377:S377">G376+G372</f>
        <v>0</v>
      </c>
      <c r="H377" s="71">
        <f t="shared" si="32"/>
        <v>42.589999999999996</v>
      </c>
      <c r="I377" s="71">
        <f t="shared" si="32"/>
        <v>0</v>
      </c>
      <c r="J377" s="71">
        <f t="shared" si="32"/>
        <v>116.61000000000001</v>
      </c>
      <c r="K377" s="71">
        <f t="shared" si="32"/>
        <v>982.4000000000001</v>
      </c>
      <c r="L377" s="71">
        <f t="shared" si="32"/>
        <v>1.01</v>
      </c>
      <c r="M377" s="71">
        <f t="shared" si="32"/>
        <v>89</v>
      </c>
      <c r="N377" s="71">
        <f t="shared" si="32"/>
        <v>11.25</v>
      </c>
      <c r="O377" s="71">
        <f t="shared" si="32"/>
        <v>5.9</v>
      </c>
      <c r="P377" s="71">
        <f t="shared" si="32"/>
        <v>233</v>
      </c>
      <c r="Q377" s="71">
        <f t="shared" si="32"/>
        <v>326.3</v>
      </c>
      <c r="R377" s="71">
        <f t="shared" si="32"/>
        <v>107</v>
      </c>
      <c r="S377" s="71">
        <f t="shared" si="32"/>
        <v>8.099999999999998</v>
      </c>
      <c r="T377" s="15"/>
      <c r="U377" s="15"/>
      <c r="V377" s="15"/>
    </row>
    <row r="378" spans="1:22" ht="15.75" thickBot="1">
      <c r="A378" s="20"/>
      <c r="B378" s="122"/>
      <c r="C378" s="18"/>
      <c r="D378" s="22"/>
      <c r="E378" s="23"/>
      <c r="F378" s="9"/>
      <c r="G378" s="7"/>
      <c r="H378" s="42"/>
      <c r="I378" s="19"/>
      <c r="J378" s="123"/>
      <c r="K378" s="20"/>
      <c r="L378" s="10"/>
      <c r="M378" s="10"/>
      <c r="N378" s="10"/>
      <c r="O378" s="10"/>
      <c r="P378" s="10"/>
      <c r="Q378" s="10"/>
      <c r="R378" s="10"/>
      <c r="S378" s="10"/>
      <c r="T378" s="15"/>
      <c r="U378" s="15"/>
      <c r="V378" s="15"/>
    </row>
    <row r="379" spans="1:22" ht="15">
      <c r="A379" s="4"/>
      <c r="B379" s="29"/>
      <c r="C379" s="30"/>
      <c r="D379" s="31"/>
      <c r="E379" s="28"/>
      <c r="F379" s="27"/>
      <c r="G379" s="27"/>
      <c r="H379" s="27"/>
      <c r="I379" s="32"/>
      <c r="J379" s="29"/>
      <c r="K379" s="28"/>
      <c r="L379" s="28"/>
      <c r="M379" s="28"/>
      <c r="N379" s="28"/>
      <c r="O379" s="28"/>
      <c r="P379" s="28"/>
      <c r="Q379" s="28"/>
      <c r="R379" s="28"/>
      <c r="S379" s="28"/>
      <c r="T379" s="33"/>
      <c r="U379" s="15"/>
      <c r="V379" s="15"/>
    </row>
    <row r="380" spans="1:22" ht="15">
      <c r="A380" s="43" t="s">
        <v>162</v>
      </c>
      <c r="B380" s="29"/>
      <c r="C380" s="30"/>
      <c r="D380" s="31"/>
      <c r="E380" s="28"/>
      <c r="F380" s="27"/>
      <c r="G380" s="27"/>
      <c r="H380" s="27"/>
      <c r="I380" s="32"/>
      <c r="J380" s="29"/>
      <c r="K380" s="28"/>
      <c r="L380" s="28"/>
      <c r="M380" s="28"/>
      <c r="N380" s="28"/>
      <c r="O380" s="28"/>
      <c r="P380" s="28"/>
      <c r="Q380" s="28"/>
      <c r="R380" s="28"/>
      <c r="S380" s="28"/>
      <c r="T380" s="33"/>
      <c r="U380" s="15"/>
      <c r="V380" s="15"/>
    </row>
    <row r="381" spans="1:22" ht="15">
      <c r="A381" s="43"/>
      <c r="B381" s="29"/>
      <c r="C381" s="30"/>
      <c r="D381" s="31"/>
      <c r="E381" s="28"/>
      <c r="F381" s="27"/>
      <c r="G381" s="27"/>
      <c r="H381" s="27"/>
      <c r="I381" s="32"/>
      <c r="J381" s="29"/>
      <c r="K381" s="28"/>
      <c r="L381" s="28"/>
      <c r="M381" s="28"/>
      <c r="N381" s="28"/>
      <c r="O381" s="28"/>
      <c r="P381" s="28"/>
      <c r="Q381" s="28"/>
      <c r="R381" s="28"/>
      <c r="S381" s="28"/>
      <c r="T381" s="33"/>
      <c r="U381" s="15"/>
      <c r="V381" s="15"/>
    </row>
    <row r="382" spans="1:22" ht="15">
      <c r="A382" s="43" t="s">
        <v>161</v>
      </c>
      <c r="B382" s="29"/>
      <c r="C382" s="30"/>
      <c r="D382" s="31"/>
      <c r="E382" s="28"/>
      <c r="F382" s="27"/>
      <c r="G382" s="27"/>
      <c r="H382" s="27"/>
      <c r="I382" s="32"/>
      <c r="J382" s="29"/>
      <c r="K382" s="28"/>
      <c r="L382" s="28"/>
      <c r="M382" s="28"/>
      <c r="N382" s="28"/>
      <c r="O382" s="28"/>
      <c r="P382" s="28"/>
      <c r="Q382" s="28"/>
      <c r="R382" s="28"/>
      <c r="S382" s="28"/>
      <c r="T382" s="33"/>
      <c r="U382" s="15"/>
      <c r="V382" s="15"/>
    </row>
    <row r="383" spans="1:22" ht="15">
      <c r="A383" s="28"/>
      <c r="B383" s="29"/>
      <c r="C383" s="30"/>
      <c r="D383" s="31"/>
      <c r="E383" s="28"/>
      <c r="F383" s="27"/>
      <c r="G383" s="27"/>
      <c r="H383" s="27"/>
      <c r="I383" s="32"/>
      <c r="J383" s="29"/>
      <c r="K383" s="28"/>
      <c r="L383" s="28"/>
      <c r="M383" s="28"/>
      <c r="N383" s="28"/>
      <c r="O383" s="28"/>
      <c r="P383" s="28"/>
      <c r="Q383" s="28"/>
      <c r="R383" s="28"/>
      <c r="S383" s="28"/>
      <c r="T383" s="33"/>
      <c r="U383" s="15"/>
      <c r="V383" s="15"/>
    </row>
    <row r="384" spans="1:22" ht="15">
      <c r="A384" s="28"/>
      <c r="B384" s="29"/>
      <c r="C384" s="30"/>
      <c r="D384" s="31"/>
      <c r="E384" s="28"/>
      <c r="F384" s="27"/>
      <c r="G384" s="27"/>
      <c r="H384" s="27"/>
      <c r="I384" s="32"/>
      <c r="J384" s="29"/>
      <c r="K384" s="28"/>
      <c r="L384" s="28"/>
      <c r="M384" s="28"/>
      <c r="N384" s="28"/>
      <c r="O384" s="28"/>
      <c r="P384" s="28"/>
      <c r="Q384" s="28"/>
      <c r="R384" s="28"/>
      <c r="S384" s="28"/>
      <c r="T384" s="33"/>
      <c r="U384" s="15"/>
      <c r="V384" s="15"/>
    </row>
    <row r="385" spans="1:22" ht="15">
      <c r="A385" s="28"/>
      <c r="B385" s="29"/>
      <c r="C385" s="30"/>
      <c r="D385" s="31"/>
      <c r="E385" s="28"/>
      <c r="F385" s="27"/>
      <c r="G385" s="27"/>
      <c r="H385" s="27"/>
      <c r="I385" s="32"/>
      <c r="J385" s="29"/>
      <c r="K385" s="28"/>
      <c r="L385" s="28"/>
      <c r="M385" s="28"/>
      <c r="N385" s="28"/>
      <c r="O385" s="28"/>
      <c r="P385" s="28"/>
      <c r="Q385" s="28"/>
      <c r="R385" s="28"/>
      <c r="S385" s="28"/>
      <c r="T385" s="33"/>
      <c r="U385" s="15"/>
      <c r="V385" s="15"/>
    </row>
    <row r="386" spans="1:22" ht="15.75">
      <c r="A386" s="274" t="s">
        <v>157</v>
      </c>
      <c r="B386" s="274"/>
      <c r="C386" s="25"/>
      <c r="D386" s="25"/>
      <c r="E386" s="25"/>
      <c r="F386" s="25"/>
      <c r="G386" s="25"/>
      <c r="H386" s="25"/>
      <c r="I386" s="25"/>
      <c r="J386" s="25"/>
      <c r="K386" s="25"/>
      <c r="L386" s="275" t="s">
        <v>158</v>
      </c>
      <c r="M386" s="275"/>
      <c r="N386" s="275"/>
      <c r="O386" s="275"/>
      <c r="P386" s="275"/>
      <c r="Q386" s="275"/>
      <c r="R386" s="275"/>
      <c r="S386" s="25"/>
      <c r="T386" s="33"/>
      <c r="U386" s="15"/>
      <c r="V386" s="15"/>
    </row>
    <row r="387" spans="1:22" ht="15">
      <c r="A387" s="25"/>
      <c r="B387" s="25"/>
      <c r="C387" s="25"/>
      <c r="D387" s="25"/>
      <c r="E387" s="25"/>
      <c r="F387" s="25"/>
      <c r="G387" s="25"/>
      <c r="H387" s="25"/>
      <c r="I387" s="25"/>
      <c r="J387" s="25"/>
      <c r="K387" s="25"/>
      <c r="L387" s="25"/>
      <c r="M387" s="25"/>
      <c r="N387" s="25"/>
      <c r="O387" s="25"/>
      <c r="P387" s="25"/>
      <c r="Q387" s="25"/>
      <c r="R387" s="25"/>
      <c r="S387" s="25"/>
      <c r="T387" s="33"/>
      <c r="U387" s="15"/>
      <c r="V387" s="15"/>
    </row>
    <row r="388" spans="1:22" ht="15.75">
      <c r="A388" s="25"/>
      <c r="B388" s="25"/>
      <c r="C388" s="25"/>
      <c r="D388" s="25"/>
      <c r="E388" s="25"/>
      <c r="F388" s="25"/>
      <c r="G388" s="25"/>
      <c r="H388" s="25"/>
      <c r="I388" s="25"/>
      <c r="J388" s="25"/>
      <c r="K388" s="25"/>
      <c r="L388" s="274" t="s">
        <v>159</v>
      </c>
      <c r="M388" s="274"/>
      <c r="N388" s="274"/>
      <c r="O388" s="274"/>
      <c r="P388" s="274"/>
      <c r="Q388" s="274"/>
      <c r="R388" s="274"/>
      <c r="S388" s="25"/>
      <c r="T388" s="33"/>
      <c r="U388" s="15"/>
      <c r="V388" s="15"/>
    </row>
    <row r="389" spans="1:22" ht="15">
      <c r="A389" s="25"/>
      <c r="B389" s="25"/>
      <c r="C389" s="25"/>
      <c r="D389" s="25"/>
      <c r="E389" s="25"/>
      <c r="F389" s="25"/>
      <c r="G389" s="25"/>
      <c r="H389" s="25"/>
      <c r="I389" s="25"/>
      <c r="J389" s="25"/>
      <c r="K389" s="25"/>
      <c r="L389" s="25"/>
      <c r="M389" s="25"/>
      <c r="N389" s="25"/>
      <c r="O389" s="25"/>
      <c r="P389" s="25"/>
      <c r="Q389" s="25"/>
      <c r="R389" s="25"/>
      <c r="S389" s="25"/>
      <c r="T389" s="33"/>
      <c r="U389" s="15"/>
      <c r="V389" s="15"/>
    </row>
    <row r="390" spans="1:22" ht="29.25" customHeight="1">
      <c r="A390" s="276" t="s">
        <v>175</v>
      </c>
      <c r="B390" s="276"/>
      <c r="C390" s="276"/>
      <c r="D390" s="276"/>
      <c r="E390" s="276"/>
      <c r="F390" s="276"/>
      <c r="G390" s="276"/>
      <c r="H390" s="276"/>
      <c r="I390" s="276"/>
      <c r="J390" s="276"/>
      <c r="K390" s="276"/>
      <c r="L390" s="276"/>
      <c r="M390" s="276"/>
      <c r="N390" s="276"/>
      <c r="O390" s="276"/>
      <c r="P390" s="276"/>
      <c r="Q390" s="276"/>
      <c r="R390" s="276"/>
      <c r="S390" s="276"/>
      <c r="T390" s="33"/>
      <c r="U390" s="15"/>
      <c r="V390" s="15"/>
    </row>
    <row r="391" spans="1:22" ht="15">
      <c r="A391" s="25"/>
      <c r="B391" s="25"/>
      <c r="C391" s="25"/>
      <c r="D391" s="25"/>
      <c r="E391" s="25"/>
      <c r="F391" s="25"/>
      <c r="G391" s="25"/>
      <c r="H391" s="25"/>
      <c r="I391" s="25"/>
      <c r="J391" s="25"/>
      <c r="K391" s="25"/>
      <c r="L391" s="25"/>
      <c r="M391" s="25"/>
      <c r="N391" s="25"/>
      <c r="O391" s="25"/>
      <c r="P391" s="25"/>
      <c r="Q391" s="25"/>
      <c r="R391" s="25"/>
      <c r="S391" s="25"/>
      <c r="T391" s="33"/>
      <c r="U391" s="15"/>
      <c r="V391" s="15"/>
    </row>
    <row r="392" spans="1:22" ht="15">
      <c r="A392" s="275" t="s">
        <v>160</v>
      </c>
      <c r="B392" s="275"/>
      <c r="C392" s="275"/>
      <c r="D392" s="275"/>
      <c r="E392" s="275"/>
      <c r="F392" s="275"/>
      <c r="G392" s="275"/>
      <c r="H392" s="275"/>
      <c r="I392" s="275"/>
      <c r="J392" s="275"/>
      <c r="K392" s="275"/>
      <c r="L392" s="275"/>
      <c r="M392" s="275"/>
      <c r="N392" s="275"/>
      <c r="O392" s="275"/>
      <c r="P392" s="275"/>
      <c r="Q392" s="275"/>
      <c r="R392" s="275"/>
      <c r="S392" s="275"/>
      <c r="T392" s="33"/>
      <c r="U392" s="15"/>
      <c r="V392" s="15"/>
    </row>
    <row r="393" spans="1:22" ht="15.75" thickBot="1">
      <c r="A393" s="28"/>
      <c r="B393" s="29"/>
      <c r="C393" s="30"/>
      <c r="D393" s="31"/>
      <c r="E393" s="28"/>
      <c r="F393" s="27"/>
      <c r="G393" s="27"/>
      <c r="H393" s="27"/>
      <c r="I393" s="32"/>
      <c r="J393" s="29"/>
      <c r="K393" s="28"/>
      <c r="L393" s="28"/>
      <c r="M393" s="28"/>
      <c r="N393" s="28"/>
      <c r="O393" s="28"/>
      <c r="P393" s="28"/>
      <c r="Q393" s="28"/>
      <c r="R393" s="28"/>
      <c r="S393" s="28"/>
      <c r="T393" s="33"/>
      <c r="U393" s="15"/>
      <c r="V393" s="15"/>
    </row>
    <row r="394" spans="1:22" ht="15">
      <c r="A394" s="261" t="s">
        <v>0</v>
      </c>
      <c r="B394" s="24" t="s">
        <v>1</v>
      </c>
      <c r="C394" s="2" t="s">
        <v>2</v>
      </c>
      <c r="D394" s="277" t="s">
        <v>3</v>
      </c>
      <c r="E394" s="280" t="s">
        <v>4</v>
      </c>
      <c r="F394" s="283" t="s">
        <v>5</v>
      </c>
      <c r="G394" s="284"/>
      <c r="H394" s="264" t="s">
        <v>6</v>
      </c>
      <c r="I394" s="266"/>
      <c r="J394" s="3" t="s">
        <v>7</v>
      </c>
      <c r="K394" s="261" t="s">
        <v>8</v>
      </c>
      <c r="L394" s="264" t="s">
        <v>9</v>
      </c>
      <c r="M394" s="265"/>
      <c r="N394" s="265"/>
      <c r="O394" s="266"/>
      <c r="P394" s="267" t="s">
        <v>10</v>
      </c>
      <c r="Q394" s="265"/>
      <c r="R394" s="265"/>
      <c r="S394" s="266"/>
      <c r="T394" s="33"/>
      <c r="U394" s="15"/>
      <c r="V394" s="15"/>
    </row>
    <row r="395" spans="1:22" ht="15.75" thickBot="1">
      <c r="A395" s="262"/>
      <c r="B395" s="4" t="s">
        <v>11</v>
      </c>
      <c r="C395" s="268"/>
      <c r="D395" s="278"/>
      <c r="E395" s="281"/>
      <c r="F395" s="285"/>
      <c r="G395" s="286"/>
      <c r="H395" s="287"/>
      <c r="I395" s="288"/>
      <c r="J395" s="5" t="s">
        <v>11</v>
      </c>
      <c r="K395" s="262"/>
      <c r="L395" s="270" t="s">
        <v>12</v>
      </c>
      <c r="M395" s="271"/>
      <c r="N395" s="271"/>
      <c r="O395" s="272"/>
      <c r="P395" s="273" t="s">
        <v>13</v>
      </c>
      <c r="Q395" s="271"/>
      <c r="R395" s="271"/>
      <c r="S395" s="272"/>
      <c r="T395" s="33"/>
      <c r="U395" s="15"/>
      <c r="V395" s="15"/>
    </row>
    <row r="396" spans="1:22" ht="66" customHeight="1">
      <c r="A396" s="262"/>
      <c r="B396" s="254"/>
      <c r="C396" s="268"/>
      <c r="D396" s="278"/>
      <c r="E396" s="281"/>
      <c r="F396" s="5" t="s">
        <v>14</v>
      </c>
      <c r="G396" s="6" t="s">
        <v>15</v>
      </c>
      <c r="H396" s="5" t="s">
        <v>14</v>
      </c>
      <c r="I396" s="256" t="s">
        <v>16</v>
      </c>
      <c r="J396" s="259"/>
      <c r="K396" s="262"/>
      <c r="L396" s="261" t="s">
        <v>17</v>
      </c>
      <c r="M396" s="261" t="s">
        <v>18</v>
      </c>
      <c r="N396" s="261" t="s">
        <v>19</v>
      </c>
      <c r="O396" s="261" t="s">
        <v>20</v>
      </c>
      <c r="P396" s="261" t="s">
        <v>21</v>
      </c>
      <c r="Q396" s="261" t="s">
        <v>22</v>
      </c>
      <c r="R396" s="261" t="s">
        <v>23</v>
      </c>
      <c r="S396" s="261" t="s">
        <v>24</v>
      </c>
      <c r="T396" s="33"/>
      <c r="U396" s="15"/>
      <c r="V396" s="15"/>
    </row>
    <row r="397" spans="1:22" ht="13.5" customHeight="1" thickBot="1">
      <c r="A397" s="262"/>
      <c r="B397" s="254"/>
      <c r="C397" s="268"/>
      <c r="D397" s="278"/>
      <c r="E397" s="281"/>
      <c r="F397" s="5" t="s">
        <v>11</v>
      </c>
      <c r="G397" s="6" t="s">
        <v>25</v>
      </c>
      <c r="H397" s="5" t="s">
        <v>11</v>
      </c>
      <c r="I397" s="257"/>
      <c r="J397" s="259"/>
      <c r="K397" s="262"/>
      <c r="L397" s="262"/>
      <c r="M397" s="262"/>
      <c r="N397" s="262"/>
      <c r="O397" s="262"/>
      <c r="P397" s="262"/>
      <c r="Q397" s="262"/>
      <c r="R397" s="262"/>
      <c r="S397" s="262"/>
      <c r="T397" s="33"/>
      <c r="U397" s="15"/>
      <c r="V397" s="15"/>
    </row>
    <row r="398" spans="1:22" ht="15.75" hidden="1" thickBot="1">
      <c r="A398" s="262"/>
      <c r="B398" s="254"/>
      <c r="C398" s="268"/>
      <c r="D398" s="278"/>
      <c r="E398" s="281"/>
      <c r="F398" s="7"/>
      <c r="G398" s="8" t="s">
        <v>11</v>
      </c>
      <c r="H398" s="7"/>
      <c r="I398" s="257"/>
      <c r="J398" s="259"/>
      <c r="K398" s="262"/>
      <c r="L398" s="262"/>
      <c r="M398" s="262"/>
      <c r="N398" s="262"/>
      <c r="O398" s="262"/>
      <c r="P398" s="262"/>
      <c r="Q398" s="262"/>
      <c r="R398" s="262"/>
      <c r="S398" s="262"/>
      <c r="T398" s="33"/>
      <c r="U398" s="15"/>
      <c r="V398" s="15"/>
    </row>
    <row r="399" spans="1:22" ht="15.75" hidden="1" thickBot="1">
      <c r="A399" s="263"/>
      <c r="B399" s="255"/>
      <c r="C399" s="269"/>
      <c r="D399" s="279"/>
      <c r="E399" s="282"/>
      <c r="F399" s="9"/>
      <c r="G399" s="7"/>
      <c r="H399" s="7"/>
      <c r="I399" s="258"/>
      <c r="J399" s="260"/>
      <c r="K399" s="263"/>
      <c r="L399" s="5"/>
      <c r="M399" s="5"/>
      <c r="N399" s="5"/>
      <c r="O399" s="5"/>
      <c r="P399" s="5"/>
      <c r="Q399" s="5"/>
      <c r="R399" s="5"/>
      <c r="S399" s="5"/>
      <c r="T399" s="33"/>
      <c r="U399" s="15"/>
      <c r="V399" s="15"/>
    </row>
    <row r="400" spans="1:22" ht="15.75" thickBot="1">
      <c r="A400" s="251" t="s">
        <v>86</v>
      </c>
      <c r="B400" s="252"/>
      <c r="C400" s="252"/>
      <c r="D400" s="252"/>
      <c r="E400" s="252"/>
      <c r="F400" s="252"/>
      <c r="G400" s="252"/>
      <c r="H400" s="252"/>
      <c r="I400" s="252"/>
      <c r="J400" s="252"/>
      <c r="K400" s="252"/>
      <c r="L400" s="252"/>
      <c r="M400" s="252"/>
      <c r="N400" s="252"/>
      <c r="O400" s="252"/>
      <c r="P400" s="252"/>
      <c r="Q400" s="252"/>
      <c r="R400" s="252"/>
      <c r="S400" s="253"/>
      <c r="T400" s="15"/>
      <c r="U400" s="15"/>
      <c r="V400" s="15"/>
    </row>
    <row r="401" spans="1:22" ht="15.75" thickBot="1">
      <c r="A401" s="251" t="s">
        <v>34</v>
      </c>
      <c r="B401" s="252"/>
      <c r="C401" s="252"/>
      <c r="D401" s="252"/>
      <c r="E401" s="252"/>
      <c r="F401" s="252"/>
      <c r="G401" s="252"/>
      <c r="H401" s="252"/>
      <c r="I401" s="252"/>
      <c r="J401" s="252"/>
      <c r="K401" s="252"/>
      <c r="L401" s="252"/>
      <c r="M401" s="252"/>
      <c r="N401" s="252"/>
      <c r="O401" s="252"/>
      <c r="P401" s="252"/>
      <c r="Q401" s="252"/>
      <c r="R401" s="252"/>
      <c r="S401" s="253"/>
      <c r="T401" s="15"/>
      <c r="U401" s="15"/>
      <c r="V401" s="15"/>
    </row>
    <row r="402" spans="1:22" ht="15.75" thickBot="1">
      <c r="A402" s="73" t="s">
        <v>84</v>
      </c>
      <c r="B402" s="68">
        <v>100</v>
      </c>
      <c r="C402" s="59">
        <v>9.16</v>
      </c>
      <c r="D402" s="95">
        <v>2009</v>
      </c>
      <c r="E402" s="95">
        <v>60</v>
      </c>
      <c r="F402" s="61">
        <v>3.6</v>
      </c>
      <c r="G402" s="61"/>
      <c r="H402" s="61">
        <v>10.2</v>
      </c>
      <c r="I402" s="61"/>
      <c r="J402" s="61">
        <v>7.8</v>
      </c>
      <c r="K402" s="61">
        <v>137</v>
      </c>
      <c r="L402" s="61">
        <v>0.06</v>
      </c>
      <c r="M402" s="61">
        <v>8</v>
      </c>
      <c r="N402" s="61">
        <v>0.45</v>
      </c>
      <c r="O402" s="50">
        <v>4.6</v>
      </c>
      <c r="P402" s="65">
        <v>20</v>
      </c>
      <c r="Q402" s="50">
        <v>46</v>
      </c>
      <c r="R402" s="50">
        <v>20</v>
      </c>
      <c r="S402" s="62">
        <v>0.9</v>
      </c>
      <c r="T402" s="15"/>
      <c r="U402" s="15"/>
      <c r="V402" s="15"/>
    </row>
    <row r="403" spans="1:22" ht="26.25" thickBot="1">
      <c r="A403" s="73" t="s">
        <v>183</v>
      </c>
      <c r="B403" s="50" t="s">
        <v>182</v>
      </c>
      <c r="C403" s="59">
        <v>14.34</v>
      </c>
      <c r="D403" s="64">
        <v>2009</v>
      </c>
      <c r="E403" s="64">
        <v>133</v>
      </c>
      <c r="F403" s="61">
        <v>3.2</v>
      </c>
      <c r="G403" s="61"/>
      <c r="H403" s="61">
        <v>5.6</v>
      </c>
      <c r="I403" s="61"/>
      <c r="J403" s="61">
        <v>12.1</v>
      </c>
      <c r="K403" s="61">
        <v>112</v>
      </c>
      <c r="L403" s="61">
        <v>0.05</v>
      </c>
      <c r="M403" s="61">
        <v>11</v>
      </c>
      <c r="N403" s="61">
        <v>0.22</v>
      </c>
      <c r="O403" s="65">
        <v>0.2</v>
      </c>
      <c r="P403" s="61">
        <v>52</v>
      </c>
      <c r="Q403" s="93">
        <v>58</v>
      </c>
      <c r="R403" s="93">
        <v>25</v>
      </c>
      <c r="S403" s="52">
        <v>1.3</v>
      </c>
      <c r="T403" s="15"/>
      <c r="U403" s="15"/>
      <c r="V403" s="15"/>
    </row>
    <row r="404" spans="1:22" ht="15.75" thickBot="1">
      <c r="A404" s="44" t="s">
        <v>109</v>
      </c>
      <c r="B404" s="50">
        <v>100</v>
      </c>
      <c r="C404" s="59">
        <v>35.67</v>
      </c>
      <c r="D404" s="52">
        <v>2008</v>
      </c>
      <c r="E404" s="52">
        <v>272</v>
      </c>
      <c r="F404" s="52">
        <v>7.5</v>
      </c>
      <c r="G404" s="52"/>
      <c r="H404" s="52">
        <v>11.2</v>
      </c>
      <c r="I404" s="52"/>
      <c r="J404" s="52">
        <v>6.4</v>
      </c>
      <c r="K404" s="52">
        <v>251.2</v>
      </c>
      <c r="L404" s="52">
        <v>0.04</v>
      </c>
      <c r="M404" s="52">
        <v>0</v>
      </c>
      <c r="N404" s="52">
        <v>0.03</v>
      </c>
      <c r="O404" s="52">
        <v>1.8</v>
      </c>
      <c r="P404" s="52">
        <v>7</v>
      </c>
      <c r="Q404" s="52">
        <v>76</v>
      </c>
      <c r="R404" s="52">
        <v>12</v>
      </c>
      <c r="S404" s="52">
        <v>1</v>
      </c>
      <c r="T404" s="15"/>
      <c r="U404" s="15"/>
      <c r="V404" s="15"/>
    </row>
    <row r="405" spans="1:22" ht="15.75" thickBot="1">
      <c r="A405" s="73" t="s">
        <v>44</v>
      </c>
      <c r="B405" s="68">
        <v>150</v>
      </c>
      <c r="C405" s="59">
        <v>4.15</v>
      </c>
      <c r="D405" s="95">
        <v>2008</v>
      </c>
      <c r="E405" s="95">
        <v>325</v>
      </c>
      <c r="F405" s="61">
        <v>3.7</v>
      </c>
      <c r="G405" s="61"/>
      <c r="H405" s="61">
        <v>6.3</v>
      </c>
      <c r="I405" s="61"/>
      <c r="J405" s="61">
        <v>32.8</v>
      </c>
      <c r="K405" s="61">
        <v>203</v>
      </c>
      <c r="L405" s="61">
        <v>0.02</v>
      </c>
      <c r="M405" s="61">
        <v>0</v>
      </c>
      <c r="N405" s="61">
        <v>0.05</v>
      </c>
      <c r="O405" s="50">
        <v>0.3</v>
      </c>
      <c r="P405" s="65">
        <v>3</v>
      </c>
      <c r="Q405" s="50">
        <v>61</v>
      </c>
      <c r="R405" s="50">
        <v>19</v>
      </c>
      <c r="S405" s="62">
        <v>0.6</v>
      </c>
      <c r="T405" s="15"/>
      <c r="U405" s="15"/>
      <c r="V405" s="15"/>
    </row>
    <row r="406" spans="1:22" ht="26.25" thickBot="1">
      <c r="A406" s="73" t="s">
        <v>36</v>
      </c>
      <c r="B406" s="50">
        <v>200</v>
      </c>
      <c r="C406" s="59">
        <v>2.66</v>
      </c>
      <c r="D406" s="64">
        <v>2008</v>
      </c>
      <c r="E406" s="52">
        <v>402</v>
      </c>
      <c r="F406" s="64">
        <v>0.6</v>
      </c>
      <c r="G406" s="64"/>
      <c r="H406" s="64">
        <v>0.1</v>
      </c>
      <c r="I406" s="64"/>
      <c r="J406" s="64">
        <v>31.7</v>
      </c>
      <c r="K406" s="64">
        <v>131</v>
      </c>
      <c r="L406" s="64">
        <v>0.02</v>
      </c>
      <c r="M406" s="64">
        <v>0</v>
      </c>
      <c r="N406" s="64">
        <v>0.01</v>
      </c>
      <c r="O406" s="64">
        <v>0.5</v>
      </c>
      <c r="P406" s="64">
        <v>21</v>
      </c>
      <c r="Q406" s="64">
        <v>23</v>
      </c>
      <c r="R406" s="64">
        <v>16</v>
      </c>
      <c r="S406" s="64">
        <v>0.7</v>
      </c>
      <c r="T406" s="15"/>
      <c r="U406" s="15"/>
      <c r="V406" s="15"/>
    </row>
    <row r="407" spans="1:22" ht="26.25" thickBot="1">
      <c r="A407" s="44" t="s">
        <v>91</v>
      </c>
      <c r="B407" s="50">
        <v>40</v>
      </c>
      <c r="C407" s="59">
        <v>2.01</v>
      </c>
      <c r="D407" s="64" t="s">
        <v>31</v>
      </c>
      <c r="E407" s="95" t="s">
        <v>31</v>
      </c>
      <c r="F407" s="64">
        <v>4.8</v>
      </c>
      <c r="G407" s="64"/>
      <c r="H407" s="64">
        <v>0.3</v>
      </c>
      <c r="I407" s="64"/>
      <c r="J407" s="64">
        <v>21</v>
      </c>
      <c r="K407" s="64">
        <v>100.7</v>
      </c>
      <c r="L407" s="64">
        <v>0.6</v>
      </c>
      <c r="M407" s="64">
        <v>0</v>
      </c>
      <c r="N407" s="64">
        <v>3</v>
      </c>
      <c r="O407" s="64">
        <v>1.8</v>
      </c>
      <c r="P407" s="64">
        <v>75</v>
      </c>
      <c r="Q407" s="64">
        <v>2.3</v>
      </c>
      <c r="R407" s="64">
        <v>15</v>
      </c>
      <c r="S407" s="64">
        <v>0.6</v>
      </c>
      <c r="T407" s="15"/>
      <c r="U407" s="15"/>
      <c r="V407" s="15"/>
    </row>
    <row r="408" spans="1:22" ht="15.75" thickBot="1">
      <c r="A408" s="82" t="s">
        <v>88</v>
      </c>
      <c r="B408" s="70"/>
      <c r="C408" s="71">
        <f>SUM(C402:C407)</f>
        <v>67.99000000000001</v>
      </c>
      <c r="D408" s="89"/>
      <c r="E408" s="52"/>
      <c r="F408" s="88">
        <f aca="true" t="shared" si="33" ref="F408:S408">SUM(F402:F407)</f>
        <v>23.400000000000002</v>
      </c>
      <c r="G408" s="88">
        <f t="shared" si="33"/>
        <v>0</v>
      </c>
      <c r="H408" s="88">
        <f t="shared" si="33"/>
        <v>33.699999999999996</v>
      </c>
      <c r="I408" s="88">
        <f t="shared" si="33"/>
        <v>0</v>
      </c>
      <c r="J408" s="88">
        <f t="shared" si="33"/>
        <v>111.8</v>
      </c>
      <c r="K408" s="88">
        <f t="shared" si="33"/>
        <v>934.9000000000001</v>
      </c>
      <c r="L408" s="88">
        <f t="shared" si="33"/>
        <v>0.7899999999999999</v>
      </c>
      <c r="M408" s="88">
        <f t="shared" si="33"/>
        <v>19</v>
      </c>
      <c r="N408" s="88">
        <f t="shared" si="33"/>
        <v>3.7600000000000002</v>
      </c>
      <c r="O408" s="88">
        <f t="shared" si="33"/>
        <v>9.2</v>
      </c>
      <c r="P408" s="88">
        <f t="shared" si="33"/>
        <v>178</v>
      </c>
      <c r="Q408" s="88">
        <f t="shared" si="33"/>
        <v>266.3</v>
      </c>
      <c r="R408" s="88">
        <f t="shared" si="33"/>
        <v>107</v>
      </c>
      <c r="S408" s="88">
        <f t="shared" si="33"/>
        <v>5.1</v>
      </c>
      <c r="T408" s="15"/>
      <c r="U408" s="15"/>
      <c r="V408" s="15"/>
    </row>
    <row r="409" spans="1:22" ht="15.75" thickBot="1">
      <c r="A409" s="251" t="s">
        <v>130</v>
      </c>
      <c r="B409" s="252"/>
      <c r="C409" s="252"/>
      <c r="D409" s="252"/>
      <c r="E409" s="252"/>
      <c r="F409" s="252"/>
      <c r="G409" s="252"/>
      <c r="H409" s="252"/>
      <c r="I409" s="252"/>
      <c r="J409" s="252"/>
      <c r="K409" s="252"/>
      <c r="L409" s="252"/>
      <c r="M409" s="252"/>
      <c r="N409" s="252"/>
      <c r="O409" s="252"/>
      <c r="P409" s="252"/>
      <c r="Q409" s="252"/>
      <c r="R409" s="252"/>
      <c r="S409" s="253"/>
      <c r="T409" s="15"/>
      <c r="U409" s="15"/>
      <c r="V409" s="15"/>
    </row>
    <row r="410" spans="1:22" ht="15.75" thickBot="1">
      <c r="A410" s="80" t="s">
        <v>165</v>
      </c>
      <c r="B410" s="50">
        <v>200</v>
      </c>
      <c r="C410" s="59">
        <v>9.63</v>
      </c>
      <c r="D410" s="59" t="s">
        <v>31</v>
      </c>
      <c r="E410" s="59" t="s">
        <v>31</v>
      </c>
      <c r="F410" s="52">
        <v>6</v>
      </c>
      <c r="G410" s="52">
        <v>0.2</v>
      </c>
      <c r="H410" s="52">
        <v>0.2</v>
      </c>
      <c r="I410" s="52">
        <v>8</v>
      </c>
      <c r="J410" s="52">
        <v>62</v>
      </c>
      <c r="K410" s="52">
        <v>252</v>
      </c>
      <c r="L410" s="52">
        <v>30</v>
      </c>
      <c r="M410" s="52">
        <v>196</v>
      </c>
      <c r="N410" s="52">
        <v>0</v>
      </c>
      <c r="O410" s="52">
        <v>0.08</v>
      </c>
      <c r="P410" s="52">
        <v>2</v>
      </c>
      <c r="Q410" s="52">
        <v>0</v>
      </c>
      <c r="R410" s="52">
        <v>0</v>
      </c>
      <c r="S410" s="52">
        <v>0</v>
      </c>
      <c r="T410" s="15"/>
      <c r="U410" s="15"/>
      <c r="V410" s="15"/>
    </row>
    <row r="411" spans="1:22" ht="15.75" customHeight="1" thickBot="1">
      <c r="A411" s="72" t="s">
        <v>173</v>
      </c>
      <c r="B411" s="50">
        <v>100</v>
      </c>
      <c r="C411" s="59">
        <v>12.38</v>
      </c>
      <c r="D411" s="64" t="s">
        <v>31</v>
      </c>
      <c r="E411" s="64" t="s">
        <v>31</v>
      </c>
      <c r="F411" s="52">
        <v>0.9</v>
      </c>
      <c r="G411" s="52"/>
      <c r="H411" s="52">
        <v>0.2</v>
      </c>
      <c r="I411" s="52"/>
      <c r="J411" s="52">
        <v>8.1</v>
      </c>
      <c r="K411" s="52">
        <v>43</v>
      </c>
      <c r="L411" s="52">
        <v>0.04</v>
      </c>
      <c r="M411" s="52">
        <v>60</v>
      </c>
      <c r="N411" s="52">
        <v>8</v>
      </c>
      <c r="O411" s="52">
        <v>0.2</v>
      </c>
      <c r="P411" s="52">
        <v>34</v>
      </c>
      <c r="Q411" s="50">
        <v>0.3</v>
      </c>
      <c r="R411" s="50">
        <v>13</v>
      </c>
      <c r="S411" s="52">
        <v>0.3</v>
      </c>
      <c r="T411" s="15"/>
      <c r="U411" s="15"/>
      <c r="V411" s="15"/>
    </row>
    <row r="412" spans="1:22" ht="15.75" thickBot="1">
      <c r="A412" s="69" t="s">
        <v>32</v>
      </c>
      <c r="B412" s="70"/>
      <c r="C412" s="71">
        <f>SUM(C410:C411)</f>
        <v>22.01</v>
      </c>
      <c r="D412" s="89"/>
      <c r="E412" s="52"/>
      <c r="F412" s="90">
        <f aca="true" t="shared" si="34" ref="F412:S412">SUM(F410:F411)</f>
        <v>6.9</v>
      </c>
      <c r="G412" s="90">
        <f t="shared" si="34"/>
        <v>0.2</v>
      </c>
      <c r="H412" s="90">
        <f t="shared" si="34"/>
        <v>0.4</v>
      </c>
      <c r="I412" s="90">
        <f t="shared" si="34"/>
        <v>8</v>
      </c>
      <c r="J412" s="90">
        <f t="shared" si="34"/>
        <v>70.1</v>
      </c>
      <c r="K412" s="90">
        <f t="shared" si="34"/>
        <v>295</v>
      </c>
      <c r="L412" s="90">
        <f t="shared" si="34"/>
        <v>30.04</v>
      </c>
      <c r="M412" s="90">
        <f t="shared" si="34"/>
        <v>256</v>
      </c>
      <c r="N412" s="90">
        <f t="shared" si="34"/>
        <v>8</v>
      </c>
      <c r="O412" s="90">
        <f t="shared" si="34"/>
        <v>0.28</v>
      </c>
      <c r="P412" s="90">
        <f t="shared" si="34"/>
        <v>36</v>
      </c>
      <c r="Q412" s="90">
        <f t="shared" si="34"/>
        <v>0.3</v>
      </c>
      <c r="R412" s="90">
        <f t="shared" si="34"/>
        <v>13</v>
      </c>
      <c r="S412" s="90">
        <f t="shared" si="34"/>
        <v>0.3</v>
      </c>
      <c r="T412" s="15"/>
      <c r="U412" s="15"/>
      <c r="V412" s="15"/>
    </row>
    <row r="413" spans="1:22" ht="15.75" thickBot="1">
      <c r="A413" s="82" t="s">
        <v>85</v>
      </c>
      <c r="B413" s="70"/>
      <c r="C413" s="71">
        <f>C412+C408</f>
        <v>90.00000000000001</v>
      </c>
      <c r="D413" s="82"/>
      <c r="E413" s="82"/>
      <c r="F413" s="71">
        <f>F412+F408</f>
        <v>30.300000000000004</v>
      </c>
      <c r="G413" s="71">
        <f aca="true" t="shared" si="35" ref="G413:S413">G412+G408</f>
        <v>0.2</v>
      </c>
      <c r="H413" s="71">
        <f t="shared" si="35"/>
        <v>34.099999999999994</v>
      </c>
      <c r="I413" s="71">
        <f t="shared" si="35"/>
        <v>8</v>
      </c>
      <c r="J413" s="71">
        <f t="shared" si="35"/>
        <v>181.89999999999998</v>
      </c>
      <c r="K413" s="71">
        <f t="shared" si="35"/>
        <v>1229.9</v>
      </c>
      <c r="L413" s="71">
        <f t="shared" si="35"/>
        <v>30.83</v>
      </c>
      <c r="M413" s="71">
        <f t="shared" si="35"/>
        <v>275</v>
      </c>
      <c r="N413" s="71">
        <f t="shared" si="35"/>
        <v>11.76</v>
      </c>
      <c r="O413" s="71">
        <f t="shared" si="35"/>
        <v>9.479999999999999</v>
      </c>
      <c r="P413" s="71">
        <f t="shared" si="35"/>
        <v>214</v>
      </c>
      <c r="Q413" s="71">
        <f t="shared" si="35"/>
        <v>266.6</v>
      </c>
      <c r="R413" s="71">
        <f t="shared" si="35"/>
        <v>120</v>
      </c>
      <c r="S413" s="71">
        <f t="shared" si="35"/>
        <v>5.3999999999999995</v>
      </c>
      <c r="T413" s="15"/>
      <c r="U413" s="16" t="e">
        <f>#REF!+#REF!+#REF!+#REF!+#REF!+#REF!+#REF!+#REF!+#REF!+#REF!+#REF!+#REF!</f>
        <v>#REF!</v>
      </c>
      <c r="V413" s="15"/>
    </row>
    <row r="414" spans="1:22" ht="26.25" thickBot="1">
      <c r="A414" s="82" t="s">
        <v>89</v>
      </c>
      <c r="B414" s="108"/>
      <c r="C414" s="109"/>
      <c r="D414" s="110"/>
      <c r="E414" s="110"/>
      <c r="F414" s="14">
        <v>1.1</v>
      </c>
      <c r="G414" s="111"/>
      <c r="H414" s="14">
        <v>1.1</v>
      </c>
      <c r="I414" s="111"/>
      <c r="J414" s="112">
        <v>4</v>
      </c>
      <c r="K414" s="110"/>
      <c r="L414" s="110"/>
      <c r="M414" s="110"/>
      <c r="N414" s="110"/>
      <c r="O414" s="110"/>
      <c r="P414" s="110"/>
      <c r="Q414" s="110"/>
      <c r="R414" s="110"/>
      <c r="S414" s="110"/>
      <c r="T414" s="15"/>
      <c r="U414" s="15"/>
      <c r="V414" s="15"/>
    </row>
    <row r="415" spans="1:22" ht="15">
      <c r="A415" s="15"/>
      <c r="B415" s="15"/>
      <c r="C415" s="15"/>
      <c r="D415" s="15"/>
      <c r="E415" s="15"/>
      <c r="F415" s="15"/>
      <c r="G415" s="15"/>
      <c r="H415" s="15"/>
      <c r="I415" s="15"/>
      <c r="J415" s="15"/>
      <c r="K415" s="15"/>
      <c r="L415" s="15"/>
      <c r="M415" s="15"/>
      <c r="N415" s="15"/>
      <c r="O415" s="15"/>
      <c r="P415" s="15"/>
      <c r="Q415" s="15"/>
      <c r="R415" s="15"/>
      <c r="S415" s="15"/>
      <c r="T415" s="15"/>
      <c r="U415" s="15"/>
      <c r="V415" s="15"/>
    </row>
    <row r="416" spans="1:22" ht="15">
      <c r="A416" s="43" t="s">
        <v>162</v>
      </c>
      <c r="B416" s="15"/>
      <c r="C416" s="16"/>
      <c r="D416" s="15"/>
      <c r="E416" s="15"/>
      <c r="F416" s="15"/>
      <c r="G416" s="15"/>
      <c r="H416" s="15"/>
      <c r="I416" s="15"/>
      <c r="J416" s="15"/>
      <c r="K416" s="15"/>
      <c r="L416" s="15"/>
      <c r="M416" s="15"/>
      <c r="N416" s="15"/>
      <c r="O416" s="15"/>
      <c r="P416" s="15"/>
      <c r="Q416" s="15"/>
      <c r="R416" s="15"/>
      <c r="S416" s="15"/>
      <c r="T416" s="15"/>
      <c r="U416" s="15"/>
      <c r="V416" s="15"/>
    </row>
    <row r="417" spans="1:22" ht="15">
      <c r="A417" s="43"/>
      <c r="B417" s="15"/>
      <c r="C417" s="17"/>
      <c r="D417" s="15"/>
      <c r="E417" s="15"/>
      <c r="F417" s="15"/>
      <c r="G417" s="15"/>
      <c r="H417" s="15"/>
      <c r="I417" s="15"/>
      <c r="J417" s="15"/>
      <c r="K417" s="15"/>
      <c r="L417" s="15"/>
      <c r="M417" s="15"/>
      <c r="N417" s="15"/>
      <c r="O417" s="15"/>
      <c r="P417" s="15"/>
      <c r="Q417" s="15"/>
      <c r="R417" s="15"/>
      <c r="S417" s="15"/>
      <c r="T417" s="15"/>
      <c r="U417" s="15"/>
      <c r="V417" s="15"/>
    </row>
    <row r="418" spans="1:22" ht="15">
      <c r="A418" s="43" t="s">
        <v>161</v>
      </c>
      <c r="B418" s="15"/>
      <c r="C418" s="15"/>
      <c r="D418" s="15"/>
      <c r="E418" s="15"/>
      <c r="F418" s="15"/>
      <c r="G418" s="15"/>
      <c r="H418" s="15"/>
      <c r="I418" s="15"/>
      <c r="J418" s="15"/>
      <c r="K418" s="15"/>
      <c r="L418" s="15"/>
      <c r="M418" s="15"/>
      <c r="N418" s="15"/>
      <c r="O418" s="15"/>
      <c r="P418" s="15"/>
      <c r="Q418" s="15"/>
      <c r="R418" s="15"/>
      <c r="S418" s="15"/>
      <c r="T418" s="15"/>
      <c r="U418" s="15"/>
      <c r="V418" s="15"/>
    </row>
    <row r="419" spans="1:22" ht="15">
      <c r="A419" s="15"/>
      <c r="B419" s="15"/>
      <c r="C419" s="15"/>
      <c r="D419" s="15"/>
      <c r="E419" s="15"/>
      <c r="F419" s="15"/>
      <c r="G419" s="15"/>
      <c r="H419" s="15"/>
      <c r="I419" s="15"/>
      <c r="J419" s="15"/>
      <c r="K419" s="15"/>
      <c r="L419" s="15"/>
      <c r="M419" s="15"/>
      <c r="N419" s="15"/>
      <c r="O419" s="15"/>
      <c r="P419" s="15"/>
      <c r="Q419" s="15"/>
      <c r="R419" s="15"/>
      <c r="S419" s="15"/>
      <c r="T419" s="15"/>
      <c r="U419" s="15"/>
      <c r="V419" s="15"/>
    </row>
    <row r="420" spans="1:22" ht="15">
      <c r="A420" s="15"/>
      <c r="B420" s="15"/>
      <c r="C420" s="15"/>
      <c r="D420" s="15"/>
      <c r="E420" s="15"/>
      <c r="F420" s="15"/>
      <c r="G420" s="15"/>
      <c r="H420" s="15"/>
      <c r="I420" s="15"/>
      <c r="J420" s="15"/>
      <c r="K420" s="15"/>
      <c r="L420" s="15"/>
      <c r="M420" s="15"/>
      <c r="N420" s="15"/>
      <c r="O420" s="15"/>
      <c r="P420" s="15"/>
      <c r="Q420" s="15"/>
      <c r="R420" s="15"/>
      <c r="S420" s="15"/>
      <c r="T420" s="15"/>
      <c r="U420" s="15"/>
      <c r="V420" s="15"/>
    </row>
    <row r="421" spans="1:22" ht="15">
      <c r="A421" s="15"/>
      <c r="B421" s="15"/>
      <c r="C421" s="15"/>
      <c r="D421" s="15"/>
      <c r="E421" s="15"/>
      <c r="F421" s="15"/>
      <c r="G421" s="15"/>
      <c r="H421" s="15"/>
      <c r="I421" s="15"/>
      <c r="J421" s="15"/>
      <c r="K421" s="15"/>
      <c r="L421" s="15"/>
      <c r="M421" s="15"/>
      <c r="N421" s="15"/>
      <c r="O421" s="15"/>
      <c r="P421" s="15"/>
      <c r="Q421" s="15"/>
      <c r="R421" s="15"/>
      <c r="S421" s="15"/>
      <c r="T421" s="15"/>
      <c r="U421" s="15"/>
      <c r="V421" s="15"/>
    </row>
    <row r="422" spans="1:22" ht="15">
      <c r="A422" s="15"/>
      <c r="B422" s="15"/>
      <c r="C422" s="15"/>
      <c r="D422" s="15"/>
      <c r="E422" s="15"/>
      <c r="F422" s="15"/>
      <c r="G422" s="15"/>
      <c r="H422" s="15"/>
      <c r="I422" s="15"/>
      <c r="J422" s="15"/>
      <c r="K422" s="15"/>
      <c r="L422" s="15"/>
      <c r="M422" s="15"/>
      <c r="N422" s="15"/>
      <c r="O422" s="15"/>
      <c r="P422" s="15"/>
      <c r="Q422" s="15"/>
      <c r="R422" s="15"/>
      <c r="S422" s="15"/>
      <c r="T422" s="15"/>
      <c r="U422" s="15"/>
      <c r="V422" s="15"/>
    </row>
    <row r="423" spans="1:22" ht="15">
      <c r="A423" s="15"/>
      <c r="B423" s="15"/>
      <c r="C423" s="15"/>
      <c r="D423" s="15"/>
      <c r="E423" s="15"/>
      <c r="F423" s="15"/>
      <c r="G423" s="15"/>
      <c r="H423" s="15"/>
      <c r="I423" s="15"/>
      <c r="J423" s="15"/>
      <c r="K423" s="15"/>
      <c r="L423" s="15"/>
      <c r="M423" s="15"/>
      <c r="N423" s="15"/>
      <c r="O423" s="15"/>
      <c r="P423" s="15"/>
      <c r="Q423" s="15"/>
      <c r="R423" s="15"/>
      <c r="S423" s="15"/>
      <c r="T423" s="15"/>
      <c r="U423" s="15"/>
      <c r="V423" s="15"/>
    </row>
    <row r="424" spans="1:22" ht="15">
      <c r="A424" s="15"/>
      <c r="B424" s="15"/>
      <c r="C424" s="15"/>
      <c r="D424" s="15"/>
      <c r="E424" s="15"/>
      <c r="F424" s="15"/>
      <c r="G424" s="15"/>
      <c r="H424" s="15"/>
      <c r="I424" s="15">
        <v>2</v>
      </c>
      <c r="J424" s="15"/>
      <c r="K424" s="15"/>
      <c r="L424" s="15"/>
      <c r="M424" s="15"/>
      <c r="N424" s="15"/>
      <c r="O424" s="15"/>
      <c r="P424" s="15"/>
      <c r="Q424" s="15"/>
      <c r="R424" s="15"/>
      <c r="S424" s="15"/>
      <c r="T424" s="15"/>
      <c r="U424" s="15"/>
      <c r="V424" s="15"/>
    </row>
    <row r="425" spans="1:22" ht="15">
      <c r="A425" s="15"/>
      <c r="B425" s="15"/>
      <c r="C425" s="15"/>
      <c r="D425" s="15"/>
      <c r="E425" s="15"/>
      <c r="F425" s="15"/>
      <c r="G425" s="15"/>
      <c r="H425" s="15"/>
      <c r="I425" s="15"/>
      <c r="J425" s="15"/>
      <c r="K425" s="15"/>
      <c r="L425" s="15"/>
      <c r="M425" s="15"/>
      <c r="N425" s="15"/>
      <c r="O425" s="15"/>
      <c r="P425" s="15"/>
      <c r="Q425" s="15"/>
      <c r="R425" s="15"/>
      <c r="S425" s="15"/>
      <c r="T425" s="15"/>
      <c r="U425" s="15"/>
      <c r="V425" s="15"/>
    </row>
    <row r="426" spans="1:22" ht="15">
      <c r="A426" s="15"/>
      <c r="B426" s="15"/>
      <c r="C426" s="15"/>
      <c r="D426" s="15"/>
      <c r="E426" s="15"/>
      <c r="F426" s="15"/>
      <c r="G426" s="15"/>
      <c r="H426" s="15"/>
      <c r="I426" s="15"/>
      <c r="J426" s="15"/>
      <c r="K426" s="15"/>
      <c r="L426" s="15"/>
      <c r="M426" s="15"/>
      <c r="N426" s="15"/>
      <c r="O426" s="15"/>
      <c r="P426" s="15"/>
      <c r="Q426" s="15"/>
      <c r="R426" s="15"/>
      <c r="S426" s="15"/>
      <c r="T426" s="15"/>
      <c r="U426" s="15"/>
      <c r="V426" s="15"/>
    </row>
    <row r="427" spans="1:22" ht="15">
      <c r="A427" s="15"/>
      <c r="B427" s="15"/>
      <c r="C427" s="15"/>
      <c r="D427" s="15"/>
      <c r="E427" s="15"/>
      <c r="F427" s="15"/>
      <c r="G427" s="15"/>
      <c r="H427" s="15"/>
      <c r="I427" s="15"/>
      <c r="J427" s="15"/>
      <c r="K427" s="15"/>
      <c r="L427" s="15"/>
      <c r="M427" s="15"/>
      <c r="N427" s="15"/>
      <c r="O427" s="15"/>
      <c r="P427" s="15"/>
      <c r="Q427" s="15"/>
      <c r="R427" s="15"/>
      <c r="S427" s="15"/>
      <c r="T427" s="15"/>
      <c r="U427" s="15"/>
      <c r="V427" s="15"/>
    </row>
    <row r="428" spans="1:22" ht="15">
      <c r="A428" s="15"/>
      <c r="B428" s="15"/>
      <c r="C428" s="15"/>
      <c r="D428" s="15"/>
      <c r="E428" s="15"/>
      <c r="F428" s="15"/>
      <c r="G428" s="15"/>
      <c r="H428" s="15"/>
      <c r="I428" s="15"/>
      <c r="J428" s="15"/>
      <c r="K428" s="15"/>
      <c r="L428" s="15"/>
      <c r="M428" s="15"/>
      <c r="N428" s="15"/>
      <c r="O428" s="15"/>
      <c r="P428" s="15"/>
      <c r="Q428" s="15"/>
      <c r="R428" s="15"/>
      <c r="S428" s="15"/>
      <c r="T428" s="15"/>
      <c r="U428" s="15"/>
      <c r="V428" s="15"/>
    </row>
    <row r="429" spans="1:22" ht="15">
      <c r="A429" s="124" t="s">
        <v>192</v>
      </c>
      <c r="B429" s="15"/>
      <c r="C429" s="15"/>
      <c r="D429" s="15"/>
      <c r="E429" s="15"/>
      <c r="F429" s="15"/>
      <c r="G429" s="15"/>
      <c r="H429" s="15"/>
      <c r="I429" s="15"/>
      <c r="J429" s="15"/>
      <c r="K429" s="15"/>
      <c r="L429" s="15"/>
      <c r="M429" s="15"/>
      <c r="N429" s="15"/>
      <c r="O429" s="15"/>
      <c r="P429" s="15"/>
      <c r="Q429" s="15"/>
      <c r="R429" s="15"/>
      <c r="S429" s="15"/>
      <c r="T429" s="15"/>
      <c r="U429" s="15"/>
      <c r="V429" s="15"/>
    </row>
    <row r="430" spans="1:22" ht="15">
      <c r="A430" s="15"/>
      <c r="B430" s="15"/>
      <c r="C430" s="15"/>
      <c r="D430" s="15"/>
      <c r="E430" s="15"/>
      <c r="F430" s="15"/>
      <c r="G430" s="15"/>
      <c r="H430" s="15"/>
      <c r="I430" s="15"/>
      <c r="J430" s="15"/>
      <c r="K430" s="15"/>
      <c r="L430" s="15"/>
      <c r="M430" s="15"/>
      <c r="N430" s="15"/>
      <c r="O430" s="15"/>
      <c r="P430" s="15"/>
      <c r="Q430" s="15"/>
      <c r="R430" s="15"/>
      <c r="S430" s="15"/>
      <c r="T430" s="15"/>
      <c r="U430" s="15"/>
      <c r="V430" s="15"/>
    </row>
    <row r="431" spans="1:22" ht="15">
      <c r="A431" s="15"/>
      <c r="B431" s="15"/>
      <c r="C431" s="15"/>
      <c r="D431" s="15"/>
      <c r="E431" s="15"/>
      <c r="F431" s="15"/>
      <c r="G431" s="15"/>
      <c r="H431" s="15"/>
      <c r="I431" s="15"/>
      <c r="J431" s="15"/>
      <c r="K431" s="15"/>
      <c r="L431" s="15"/>
      <c r="M431" s="15"/>
      <c r="N431" s="15"/>
      <c r="O431" s="15"/>
      <c r="P431" s="15"/>
      <c r="Q431" s="15"/>
      <c r="R431" s="15"/>
      <c r="S431" s="15"/>
      <c r="T431" s="15"/>
      <c r="U431" s="15"/>
      <c r="V431" s="15"/>
    </row>
    <row r="432" spans="1:22" ht="15">
      <c r="A432" s="15"/>
      <c r="B432" s="15"/>
      <c r="C432" s="15"/>
      <c r="D432" s="15"/>
      <c r="E432" s="15"/>
      <c r="F432" s="15"/>
      <c r="G432" s="15"/>
      <c r="H432" s="15"/>
      <c r="I432" s="15"/>
      <c r="J432" s="15"/>
      <c r="K432" s="15"/>
      <c r="L432" s="15"/>
      <c r="M432" s="15"/>
      <c r="N432" s="15"/>
      <c r="O432" s="15"/>
      <c r="P432" s="15"/>
      <c r="Q432" s="15"/>
      <c r="R432" s="15"/>
      <c r="S432" s="15"/>
      <c r="T432" s="15"/>
      <c r="U432" s="15"/>
      <c r="V432" s="15"/>
    </row>
    <row r="433" spans="1:22" ht="15">
      <c r="A433" s="15"/>
      <c r="B433" s="15"/>
      <c r="C433" s="15"/>
      <c r="D433" s="15"/>
      <c r="E433" s="15"/>
      <c r="F433" s="15"/>
      <c r="G433" s="15"/>
      <c r="H433" s="15"/>
      <c r="I433" s="15"/>
      <c r="J433" s="15"/>
      <c r="K433" s="15"/>
      <c r="L433" s="15"/>
      <c r="M433" s="15"/>
      <c r="N433" s="15"/>
      <c r="O433" s="15"/>
      <c r="P433" s="15"/>
      <c r="Q433" s="15"/>
      <c r="R433" s="15"/>
      <c r="S433" s="15"/>
      <c r="T433" s="15"/>
      <c r="U433" s="15"/>
      <c r="V433" s="15"/>
    </row>
    <row r="434" spans="1:22" ht="15">
      <c r="A434" s="15"/>
      <c r="B434" s="15"/>
      <c r="C434" s="15"/>
      <c r="D434" s="15"/>
      <c r="E434" s="15"/>
      <c r="F434" s="15"/>
      <c r="G434" s="15"/>
      <c r="H434" s="15"/>
      <c r="I434" s="15"/>
      <c r="J434" s="15"/>
      <c r="K434" s="15"/>
      <c r="L434" s="15"/>
      <c r="M434" s="15"/>
      <c r="N434" s="15"/>
      <c r="O434" s="15"/>
      <c r="P434" s="15"/>
      <c r="Q434" s="15"/>
      <c r="R434" s="15"/>
      <c r="S434" s="15"/>
      <c r="T434" s="15"/>
      <c r="U434" s="15"/>
      <c r="V434" s="15"/>
    </row>
    <row r="435" spans="1:22" ht="15">
      <c r="A435" s="15"/>
      <c r="B435" s="15"/>
      <c r="C435" s="15"/>
      <c r="D435" s="15"/>
      <c r="E435" s="15"/>
      <c r="F435" s="15"/>
      <c r="G435" s="15"/>
      <c r="H435" s="15"/>
      <c r="I435" s="15"/>
      <c r="J435" s="15"/>
      <c r="K435" s="15"/>
      <c r="L435" s="15"/>
      <c r="M435" s="15"/>
      <c r="N435" s="15"/>
      <c r="O435" s="15"/>
      <c r="P435" s="15"/>
      <c r="Q435" s="15"/>
      <c r="R435" s="15"/>
      <c r="S435" s="15"/>
      <c r="T435" s="15"/>
      <c r="U435" s="15"/>
      <c r="V435" s="15"/>
    </row>
    <row r="436" spans="1:22" ht="15">
      <c r="A436" s="15"/>
      <c r="B436" s="15"/>
      <c r="C436" s="15"/>
      <c r="D436" s="15"/>
      <c r="E436" s="15"/>
      <c r="F436" s="15"/>
      <c r="G436" s="15"/>
      <c r="H436" s="15"/>
      <c r="I436" s="15"/>
      <c r="J436" s="15"/>
      <c r="K436" s="15"/>
      <c r="L436" s="15"/>
      <c r="M436" s="15"/>
      <c r="N436" s="15"/>
      <c r="O436" s="15"/>
      <c r="P436" s="15"/>
      <c r="Q436" s="15"/>
      <c r="R436" s="15"/>
      <c r="S436" s="15"/>
      <c r="T436" s="15"/>
      <c r="U436" s="15"/>
      <c r="V436" s="15"/>
    </row>
    <row r="437" spans="1:22" ht="15">
      <c r="A437" s="15"/>
      <c r="B437" s="15"/>
      <c r="C437" s="15"/>
      <c r="D437" s="15"/>
      <c r="E437" s="15"/>
      <c r="F437" s="15"/>
      <c r="G437" s="15"/>
      <c r="H437" s="15"/>
      <c r="I437" s="15"/>
      <c r="J437" s="15"/>
      <c r="K437" s="15"/>
      <c r="L437" s="15"/>
      <c r="M437" s="15"/>
      <c r="N437" s="15"/>
      <c r="O437" s="15"/>
      <c r="P437" s="15"/>
      <c r="Q437" s="15"/>
      <c r="R437" s="15"/>
      <c r="S437" s="15"/>
      <c r="T437" s="15"/>
      <c r="U437" s="15"/>
      <c r="V437" s="15"/>
    </row>
    <row r="438" spans="1:22" ht="15">
      <c r="A438" s="15"/>
      <c r="B438" s="15"/>
      <c r="C438" s="15"/>
      <c r="D438" s="15"/>
      <c r="E438" s="15"/>
      <c r="F438" s="15"/>
      <c r="G438" s="15"/>
      <c r="H438" s="15"/>
      <c r="I438" s="15"/>
      <c r="J438" s="15"/>
      <c r="K438" s="15"/>
      <c r="L438" s="15"/>
      <c r="M438" s="15"/>
      <c r="N438" s="15"/>
      <c r="O438" s="15"/>
      <c r="P438" s="15"/>
      <c r="Q438" s="15"/>
      <c r="R438" s="15"/>
      <c r="S438" s="15"/>
      <c r="T438" s="15"/>
      <c r="U438" s="15"/>
      <c r="V438" s="15"/>
    </row>
    <row r="439" spans="1:22" ht="15">
      <c r="A439" s="15"/>
      <c r="B439" s="15"/>
      <c r="C439" s="15"/>
      <c r="D439" s="15"/>
      <c r="E439" s="15"/>
      <c r="F439" s="15"/>
      <c r="G439" s="15"/>
      <c r="H439" s="15"/>
      <c r="I439" s="15"/>
      <c r="J439" s="15"/>
      <c r="K439" s="15"/>
      <c r="L439" s="15"/>
      <c r="M439" s="15"/>
      <c r="N439" s="15"/>
      <c r="O439" s="15"/>
      <c r="P439" s="15"/>
      <c r="Q439" s="15"/>
      <c r="R439" s="15"/>
      <c r="S439" s="15"/>
      <c r="T439" s="15"/>
      <c r="U439" s="15"/>
      <c r="V439" s="15"/>
    </row>
    <row r="440" spans="1:22" ht="15">
      <c r="A440" s="15"/>
      <c r="B440" s="15"/>
      <c r="C440" s="15"/>
      <c r="D440" s="15"/>
      <c r="E440" s="15"/>
      <c r="F440" s="15"/>
      <c r="G440" s="15"/>
      <c r="H440" s="15"/>
      <c r="I440" s="15"/>
      <c r="J440" s="15"/>
      <c r="K440" s="15"/>
      <c r="L440" s="15"/>
      <c r="M440" s="15"/>
      <c r="N440" s="15"/>
      <c r="O440" s="15"/>
      <c r="P440" s="15"/>
      <c r="Q440" s="15"/>
      <c r="R440" s="15"/>
      <c r="S440" s="15"/>
      <c r="T440" s="15"/>
      <c r="U440" s="15"/>
      <c r="V440" s="15"/>
    </row>
    <row r="441" spans="1:22" ht="15">
      <c r="A441" s="15"/>
      <c r="B441" s="15"/>
      <c r="C441" s="15"/>
      <c r="D441" s="15"/>
      <c r="E441" s="15"/>
      <c r="F441" s="15"/>
      <c r="G441" s="15"/>
      <c r="H441" s="15"/>
      <c r="I441" s="15"/>
      <c r="J441" s="15"/>
      <c r="K441" s="15"/>
      <c r="L441" s="15"/>
      <c r="M441" s="15"/>
      <c r="N441" s="15"/>
      <c r="O441" s="15"/>
      <c r="P441" s="15"/>
      <c r="Q441" s="15"/>
      <c r="R441" s="15"/>
      <c r="S441" s="15"/>
      <c r="T441" s="15"/>
      <c r="U441" s="15"/>
      <c r="V441" s="15"/>
    </row>
    <row r="442" spans="1:22" ht="15">
      <c r="A442" s="15"/>
      <c r="B442" s="15"/>
      <c r="C442" s="15"/>
      <c r="D442" s="15"/>
      <c r="E442" s="15"/>
      <c r="F442" s="15"/>
      <c r="G442" s="15"/>
      <c r="H442" s="15"/>
      <c r="I442" s="15"/>
      <c r="J442" s="15"/>
      <c r="K442" s="15"/>
      <c r="L442" s="15"/>
      <c r="M442" s="15"/>
      <c r="N442" s="15"/>
      <c r="O442" s="15"/>
      <c r="P442" s="15"/>
      <c r="Q442" s="15"/>
      <c r="R442" s="15"/>
      <c r="S442" s="15"/>
      <c r="T442" s="15"/>
      <c r="U442" s="15"/>
      <c r="V442" s="15"/>
    </row>
    <row r="443" spans="1:22" ht="15">
      <c r="A443" s="15"/>
      <c r="B443" s="15"/>
      <c r="C443" s="15"/>
      <c r="D443" s="15"/>
      <c r="E443" s="15"/>
      <c r="F443" s="15"/>
      <c r="G443" s="15"/>
      <c r="H443" s="15"/>
      <c r="I443" s="15"/>
      <c r="J443" s="15"/>
      <c r="K443" s="15"/>
      <c r="L443" s="15"/>
      <c r="M443" s="15"/>
      <c r="N443" s="15"/>
      <c r="O443" s="15"/>
      <c r="P443" s="15"/>
      <c r="Q443" s="15"/>
      <c r="R443" s="15"/>
      <c r="S443" s="15"/>
      <c r="T443" s="15"/>
      <c r="U443" s="15"/>
      <c r="V443" s="15"/>
    </row>
    <row r="444" spans="1:22" ht="15">
      <c r="A444" s="15"/>
      <c r="B444" s="15"/>
      <c r="C444" s="15"/>
      <c r="D444" s="15"/>
      <c r="E444" s="15"/>
      <c r="F444" s="15"/>
      <c r="G444" s="15"/>
      <c r="H444" s="15"/>
      <c r="I444" s="15"/>
      <c r="J444" s="15"/>
      <c r="K444" s="15"/>
      <c r="L444" s="15"/>
      <c r="M444" s="15"/>
      <c r="N444" s="15"/>
      <c r="O444" s="15"/>
      <c r="P444" s="15"/>
      <c r="Q444" s="15"/>
      <c r="R444" s="15"/>
      <c r="S444" s="15"/>
      <c r="T444" s="15"/>
      <c r="U444" s="15"/>
      <c r="V444" s="15"/>
    </row>
    <row r="445" spans="1:22" ht="15">
      <c r="A445" s="15"/>
      <c r="B445" s="15"/>
      <c r="C445" s="15"/>
      <c r="D445" s="15"/>
      <c r="E445" s="15"/>
      <c r="F445" s="15"/>
      <c r="G445" s="15"/>
      <c r="H445" s="15"/>
      <c r="I445" s="15"/>
      <c r="J445" s="15"/>
      <c r="K445" s="15"/>
      <c r="L445" s="15"/>
      <c r="M445" s="15"/>
      <c r="N445" s="15"/>
      <c r="O445" s="15"/>
      <c r="P445" s="15"/>
      <c r="Q445" s="15"/>
      <c r="R445" s="15"/>
      <c r="S445" s="15"/>
      <c r="T445" s="15"/>
      <c r="U445" s="15"/>
      <c r="V445" s="15"/>
    </row>
    <row r="446" spans="1:22" ht="15">
      <c r="A446" s="15"/>
      <c r="B446" s="15"/>
      <c r="C446" s="15"/>
      <c r="D446" s="15"/>
      <c r="E446" s="15"/>
      <c r="F446" s="15"/>
      <c r="G446" s="15"/>
      <c r="H446" s="15"/>
      <c r="I446" s="15"/>
      <c r="J446" s="15"/>
      <c r="K446" s="15"/>
      <c r="L446" s="15"/>
      <c r="M446" s="15"/>
      <c r="N446" s="15"/>
      <c r="O446" s="15"/>
      <c r="P446" s="15"/>
      <c r="Q446" s="15"/>
      <c r="R446" s="15"/>
      <c r="S446" s="15"/>
      <c r="T446" s="15"/>
      <c r="U446" s="15"/>
      <c r="V446" s="15"/>
    </row>
    <row r="447" spans="1:22" ht="15">
      <c r="A447" s="15"/>
      <c r="B447" s="15"/>
      <c r="C447" s="15"/>
      <c r="D447" s="15"/>
      <c r="E447" s="15"/>
      <c r="F447" s="15"/>
      <c r="G447" s="15"/>
      <c r="H447" s="15"/>
      <c r="I447" s="15"/>
      <c r="J447" s="15"/>
      <c r="K447" s="15"/>
      <c r="L447" s="15"/>
      <c r="M447" s="15"/>
      <c r="N447" s="15"/>
      <c r="O447" s="15"/>
      <c r="P447" s="15"/>
      <c r="Q447" s="15"/>
      <c r="R447" s="15"/>
      <c r="S447" s="15"/>
      <c r="T447" s="15"/>
      <c r="U447" s="15"/>
      <c r="V447" s="15"/>
    </row>
    <row r="448" spans="1:22" ht="15">
      <c r="A448" s="15"/>
      <c r="B448" s="15"/>
      <c r="C448" s="15"/>
      <c r="D448" s="15"/>
      <c r="E448" s="15"/>
      <c r="F448" s="15"/>
      <c r="G448" s="15"/>
      <c r="H448" s="15"/>
      <c r="I448" s="15"/>
      <c r="J448" s="15"/>
      <c r="K448" s="15"/>
      <c r="L448" s="15"/>
      <c r="M448" s="15"/>
      <c r="N448" s="15"/>
      <c r="O448" s="15"/>
      <c r="P448" s="15"/>
      <c r="Q448" s="15"/>
      <c r="R448" s="15"/>
      <c r="S448" s="15"/>
      <c r="T448" s="15"/>
      <c r="U448" s="15"/>
      <c r="V448" s="15"/>
    </row>
    <row r="449" spans="1:22" ht="15">
      <c r="A449" s="15"/>
      <c r="B449" s="15"/>
      <c r="C449" s="15"/>
      <c r="D449" s="15"/>
      <c r="E449" s="15"/>
      <c r="F449" s="15"/>
      <c r="G449" s="15"/>
      <c r="H449" s="15"/>
      <c r="I449" s="15"/>
      <c r="J449" s="15"/>
      <c r="K449" s="15"/>
      <c r="L449" s="15"/>
      <c r="M449" s="15"/>
      <c r="N449" s="15"/>
      <c r="O449" s="15"/>
      <c r="P449" s="15"/>
      <c r="Q449" s="15"/>
      <c r="R449" s="15"/>
      <c r="S449" s="15"/>
      <c r="T449" s="15"/>
      <c r="U449" s="15"/>
      <c r="V449" s="15"/>
    </row>
    <row r="450" spans="1:22" ht="15">
      <c r="A450" s="15"/>
      <c r="B450" s="15"/>
      <c r="C450" s="15"/>
      <c r="D450" s="15"/>
      <c r="E450" s="15"/>
      <c r="F450" s="15"/>
      <c r="G450" s="15"/>
      <c r="H450" s="15"/>
      <c r="I450" s="15"/>
      <c r="J450" s="15"/>
      <c r="K450" s="15"/>
      <c r="L450" s="15"/>
      <c r="M450" s="15"/>
      <c r="N450" s="15"/>
      <c r="O450" s="15"/>
      <c r="P450" s="15"/>
      <c r="Q450" s="15"/>
      <c r="R450" s="15"/>
      <c r="S450" s="15"/>
      <c r="T450" s="15"/>
      <c r="U450" s="15"/>
      <c r="V450" s="15"/>
    </row>
    <row r="451" spans="1:22" ht="15">
      <c r="A451" s="15"/>
      <c r="B451" s="15"/>
      <c r="C451" s="15"/>
      <c r="D451" s="15"/>
      <c r="E451" s="15"/>
      <c r="F451" s="15"/>
      <c r="G451" s="15"/>
      <c r="H451" s="15"/>
      <c r="I451" s="15"/>
      <c r="J451" s="15"/>
      <c r="K451" s="15"/>
      <c r="L451" s="15"/>
      <c r="M451" s="15"/>
      <c r="N451" s="15"/>
      <c r="O451" s="15"/>
      <c r="P451" s="15"/>
      <c r="Q451" s="15"/>
      <c r="R451" s="15"/>
      <c r="S451" s="15"/>
      <c r="T451" s="15"/>
      <c r="U451" s="15"/>
      <c r="V451" s="15"/>
    </row>
    <row r="452" spans="1:22" ht="15">
      <c r="A452" s="15"/>
      <c r="B452" s="15"/>
      <c r="C452" s="15"/>
      <c r="D452" s="15"/>
      <c r="E452" s="15"/>
      <c r="F452" s="15"/>
      <c r="G452" s="15"/>
      <c r="H452" s="15"/>
      <c r="I452" s="15"/>
      <c r="J452" s="15"/>
      <c r="K452" s="15"/>
      <c r="L452" s="15"/>
      <c r="M452" s="15"/>
      <c r="N452" s="15"/>
      <c r="O452" s="15"/>
      <c r="P452" s="15"/>
      <c r="Q452" s="15"/>
      <c r="R452" s="15"/>
      <c r="S452" s="15"/>
      <c r="T452" s="15"/>
      <c r="U452" s="15"/>
      <c r="V452" s="15"/>
    </row>
    <row r="453" spans="1:22" ht="15">
      <c r="A453" s="15"/>
      <c r="B453" s="15"/>
      <c r="C453" s="15"/>
      <c r="D453" s="15"/>
      <c r="E453" s="15"/>
      <c r="F453" s="15"/>
      <c r="G453" s="15"/>
      <c r="H453" s="15"/>
      <c r="I453" s="15"/>
      <c r="J453" s="15"/>
      <c r="K453" s="15"/>
      <c r="L453" s="15"/>
      <c r="M453" s="15"/>
      <c r="N453" s="15"/>
      <c r="O453" s="15"/>
      <c r="P453" s="15"/>
      <c r="Q453" s="15"/>
      <c r="R453" s="15"/>
      <c r="S453" s="15"/>
      <c r="T453" s="15"/>
      <c r="U453" s="15"/>
      <c r="V453" s="15"/>
    </row>
    <row r="454" spans="1:22" ht="15">
      <c r="A454" s="15"/>
      <c r="B454" s="15"/>
      <c r="C454" s="15"/>
      <c r="D454" s="15"/>
      <c r="E454" s="15"/>
      <c r="F454" s="15"/>
      <c r="G454" s="15"/>
      <c r="H454" s="15"/>
      <c r="I454" s="15"/>
      <c r="J454" s="15"/>
      <c r="K454" s="15"/>
      <c r="L454" s="15"/>
      <c r="M454" s="15"/>
      <c r="N454" s="15"/>
      <c r="O454" s="15"/>
      <c r="P454" s="15"/>
      <c r="Q454" s="15"/>
      <c r="R454" s="15"/>
      <c r="S454" s="15"/>
      <c r="T454" s="15"/>
      <c r="U454" s="15"/>
      <c r="V454" s="15"/>
    </row>
    <row r="455" spans="1:22" ht="15">
      <c r="A455" s="15"/>
      <c r="B455" s="15"/>
      <c r="C455" s="15"/>
      <c r="D455" s="15"/>
      <c r="E455" s="15"/>
      <c r="F455" s="15"/>
      <c r="G455" s="15"/>
      <c r="H455" s="15"/>
      <c r="I455" s="15"/>
      <c r="J455" s="15"/>
      <c r="K455" s="15"/>
      <c r="L455" s="15"/>
      <c r="M455" s="15"/>
      <c r="N455" s="15"/>
      <c r="O455" s="15"/>
      <c r="P455" s="15"/>
      <c r="Q455" s="15"/>
      <c r="R455" s="15"/>
      <c r="S455" s="15"/>
      <c r="T455" s="15"/>
      <c r="U455" s="15"/>
      <c r="V455" s="15"/>
    </row>
    <row r="456" spans="1:22" ht="15">
      <c r="A456" s="15"/>
      <c r="B456" s="15"/>
      <c r="C456" s="15"/>
      <c r="D456" s="15"/>
      <c r="E456" s="15"/>
      <c r="F456" s="15"/>
      <c r="G456" s="15"/>
      <c r="H456" s="15"/>
      <c r="I456" s="15"/>
      <c r="J456" s="15"/>
      <c r="K456" s="15"/>
      <c r="L456" s="15"/>
      <c r="M456" s="15"/>
      <c r="N456" s="15"/>
      <c r="O456" s="15"/>
      <c r="P456" s="15"/>
      <c r="Q456" s="15"/>
      <c r="R456" s="15"/>
      <c r="S456" s="15"/>
      <c r="T456" s="15"/>
      <c r="U456" s="15"/>
      <c r="V456" s="15"/>
    </row>
    <row r="457" spans="1:22" ht="15">
      <c r="A457" s="15"/>
      <c r="B457" s="15"/>
      <c r="C457" s="15"/>
      <c r="D457" s="15"/>
      <c r="E457" s="15"/>
      <c r="F457" s="15"/>
      <c r="G457" s="15"/>
      <c r="H457" s="15"/>
      <c r="I457" s="15"/>
      <c r="J457" s="15"/>
      <c r="K457" s="15"/>
      <c r="L457" s="15"/>
      <c r="M457" s="15"/>
      <c r="N457" s="15"/>
      <c r="O457" s="15"/>
      <c r="P457" s="15"/>
      <c r="Q457" s="15"/>
      <c r="R457" s="15"/>
      <c r="S457" s="15"/>
      <c r="T457" s="15"/>
      <c r="U457" s="15"/>
      <c r="V457" s="15"/>
    </row>
    <row r="458" spans="1:22" ht="15">
      <c r="A458" s="15"/>
      <c r="B458" s="15"/>
      <c r="C458" s="15"/>
      <c r="D458" s="15"/>
      <c r="E458" s="15"/>
      <c r="F458" s="15"/>
      <c r="G458" s="15"/>
      <c r="H458" s="15"/>
      <c r="I458" s="15"/>
      <c r="J458" s="15"/>
      <c r="K458" s="15"/>
      <c r="L458" s="15"/>
      <c r="M458" s="15"/>
      <c r="N458" s="15"/>
      <c r="O458" s="15"/>
      <c r="P458" s="15"/>
      <c r="Q458" s="15"/>
      <c r="R458" s="15"/>
      <c r="S458" s="15"/>
      <c r="T458" s="15"/>
      <c r="U458" s="15"/>
      <c r="V458" s="15"/>
    </row>
    <row r="459" spans="1:22" ht="15">
      <c r="A459" s="15"/>
      <c r="B459" s="15"/>
      <c r="C459" s="15"/>
      <c r="D459" s="15"/>
      <c r="E459" s="15"/>
      <c r="F459" s="15"/>
      <c r="G459" s="15"/>
      <c r="H459" s="15"/>
      <c r="I459" s="15"/>
      <c r="J459" s="15"/>
      <c r="K459" s="15"/>
      <c r="L459" s="15"/>
      <c r="M459" s="15"/>
      <c r="N459" s="15"/>
      <c r="O459" s="15"/>
      <c r="P459" s="15"/>
      <c r="Q459" s="15"/>
      <c r="R459" s="15"/>
      <c r="S459" s="15"/>
      <c r="T459" s="15"/>
      <c r="U459" s="15"/>
      <c r="V459" s="15"/>
    </row>
    <row r="460" spans="1:22" ht="15">
      <c r="A460" s="15"/>
      <c r="B460" s="15"/>
      <c r="C460" s="15"/>
      <c r="D460" s="15"/>
      <c r="E460" s="15"/>
      <c r="F460" s="15"/>
      <c r="G460" s="15"/>
      <c r="H460" s="15"/>
      <c r="I460" s="15"/>
      <c r="J460" s="15"/>
      <c r="K460" s="15"/>
      <c r="L460" s="15"/>
      <c r="M460" s="15"/>
      <c r="N460" s="15"/>
      <c r="O460" s="15"/>
      <c r="P460" s="15"/>
      <c r="Q460" s="15"/>
      <c r="R460" s="15"/>
      <c r="S460" s="15"/>
      <c r="T460" s="15"/>
      <c r="U460" s="15"/>
      <c r="V460" s="15"/>
    </row>
    <row r="461" spans="1:22" ht="15">
      <c r="A461" s="15"/>
      <c r="B461" s="15"/>
      <c r="C461" s="15"/>
      <c r="D461" s="15"/>
      <c r="E461" s="15"/>
      <c r="F461" s="15"/>
      <c r="G461" s="15"/>
      <c r="H461" s="15"/>
      <c r="I461" s="15"/>
      <c r="J461" s="15"/>
      <c r="K461" s="15"/>
      <c r="L461" s="15"/>
      <c r="M461" s="15"/>
      <c r="N461" s="15"/>
      <c r="O461" s="15"/>
      <c r="P461" s="15"/>
      <c r="Q461" s="15"/>
      <c r="R461" s="15"/>
      <c r="S461" s="15"/>
      <c r="T461" s="15"/>
      <c r="U461" s="15"/>
      <c r="V461" s="15"/>
    </row>
    <row r="462" spans="1:22" ht="15">
      <c r="A462" s="15"/>
      <c r="B462" s="15"/>
      <c r="C462" s="15"/>
      <c r="D462" s="15"/>
      <c r="E462" s="15"/>
      <c r="F462" s="15"/>
      <c r="G462" s="15"/>
      <c r="H462" s="15"/>
      <c r="I462" s="15"/>
      <c r="J462" s="15"/>
      <c r="K462" s="15"/>
      <c r="L462" s="15"/>
      <c r="M462" s="15"/>
      <c r="N462" s="15"/>
      <c r="O462" s="15"/>
      <c r="P462" s="15"/>
      <c r="Q462" s="15"/>
      <c r="R462" s="15"/>
      <c r="S462" s="15"/>
      <c r="T462" s="15"/>
      <c r="U462" s="15"/>
      <c r="V462" s="15"/>
    </row>
    <row r="463" spans="1:22" ht="15">
      <c r="A463" s="15"/>
      <c r="B463" s="15"/>
      <c r="C463" s="15"/>
      <c r="D463" s="15"/>
      <c r="E463" s="15"/>
      <c r="F463" s="15"/>
      <c r="G463" s="15"/>
      <c r="H463" s="15"/>
      <c r="I463" s="15"/>
      <c r="J463" s="15"/>
      <c r="K463" s="15"/>
      <c r="L463" s="15"/>
      <c r="M463" s="15"/>
      <c r="N463" s="15"/>
      <c r="O463" s="15"/>
      <c r="P463" s="15"/>
      <c r="Q463" s="15"/>
      <c r="R463" s="15"/>
      <c r="S463" s="15"/>
      <c r="T463" s="15"/>
      <c r="U463" s="15"/>
      <c r="V463" s="15"/>
    </row>
    <row r="464" spans="1:22" ht="15">
      <c r="A464" s="15"/>
      <c r="B464" s="15"/>
      <c r="C464" s="15"/>
      <c r="D464" s="15"/>
      <c r="E464" s="15"/>
      <c r="F464" s="15"/>
      <c r="G464" s="15"/>
      <c r="H464" s="15"/>
      <c r="I464" s="15"/>
      <c r="J464" s="15"/>
      <c r="K464" s="15"/>
      <c r="L464" s="15"/>
      <c r="M464" s="15"/>
      <c r="N464" s="15"/>
      <c r="O464" s="15"/>
      <c r="P464" s="15"/>
      <c r="Q464" s="15"/>
      <c r="R464" s="15"/>
      <c r="S464" s="15"/>
      <c r="T464" s="15"/>
      <c r="U464" s="15"/>
      <c r="V464" s="15"/>
    </row>
    <row r="465" spans="1:22" ht="15">
      <c r="A465" s="15"/>
      <c r="B465" s="15"/>
      <c r="C465" s="15"/>
      <c r="D465" s="15"/>
      <c r="E465" s="15"/>
      <c r="F465" s="15"/>
      <c r="G465" s="15"/>
      <c r="H465" s="15"/>
      <c r="I465" s="15"/>
      <c r="J465" s="15"/>
      <c r="K465" s="15"/>
      <c r="L465" s="15"/>
      <c r="M465" s="15"/>
      <c r="N465" s="15"/>
      <c r="O465" s="15"/>
      <c r="P465" s="15"/>
      <c r="Q465" s="15"/>
      <c r="R465" s="15"/>
      <c r="S465" s="15"/>
      <c r="T465" s="15"/>
      <c r="U465" s="15"/>
      <c r="V465" s="15"/>
    </row>
    <row r="466" spans="1:22" ht="15">
      <c r="A466" s="15"/>
      <c r="B466" s="15"/>
      <c r="C466" s="15"/>
      <c r="D466" s="15"/>
      <c r="E466" s="15"/>
      <c r="F466" s="15"/>
      <c r="G466" s="15"/>
      <c r="H466" s="15"/>
      <c r="I466" s="15"/>
      <c r="J466" s="15"/>
      <c r="K466" s="15"/>
      <c r="L466" s="15"/>
      <c r="M466" s="15"/>
      <c r="N466" s="15"/>
      <c r="O466" s="15"/>
      <c r="P466" s="15"/>
      <c r="Q466" s="15"/>
      <c r="R466" s="15"/>
      <c r="S466" s="15"/>
      <c r="T466" s="15"/>
      <c r="U466" s="15"/>
      <c r="V466" s="15"/>
    </row>
    <row r="467" spans="1:22" ht="15">
      <c r="A467" s="15"/>
      <c r="B467" s="15"/>
      <c r="C467" s="15"/>
      <c r="D467" s="15"/>
      <c r="E467" s="15"/>
      <c r="F467" s="15"/>
      <c r="G467" s="15"/>
      <c r="H467" s="15"/>
      <c r="I467" s="15"/>
      <c r="J467" s="15"/>
      <c r="K467" s="15"/>
      <c r="L467" s="15"/>
      <c r="M467" s="15"/>
      <c r="N467" s="15"/>
      <c r="O467" s="15"/>
      <c r="P467" s="15"/>
      <c r="Q467" s="15"/>
      <c r="R467" s="15"/>
      <c r="S467" s="15"/>
      <c r="T467" s="15"/>
      <c r="U467" s="15"/>
      <c r="V467" s="15"/>
    </row>
    <row r="468" spans="1:22" ht="15">
      <c r="A468" s="15"/>
      <c r="B468" s="15"/>
      <c r="C468" s="15"/>
      <c r="D468" s="15"/>
      <c r="E468" s="15"/>
      <c r="F468" s="15"/>
      <c r="G468" s="15"/>
      <c r="H468" s="15"/>
      <c r="I468" s="15"/>
      <c r="J468" s="15"/>
      <c r="K468" s="15"/>
      <c r="L468" s="15"/>
      <c r="M468" s="15"/>
      <c r="N468" s="15"/>
      <c r="O468" s="15"/>
      <c r="P468" s="15"/>
      <c r="Q468" s="15"/>
      <c r="R468" s="15"/>
      <c r="S468" s="15"/>
      <c r="T468" s="15"/>
      <c r="U468" s="15"/>
      <c r="V468" s="15"/>
    </row>
    <row r="469" spans="1:22" ht="15">
      <c r="A469" s="15"/>
      <c r="B469" s="15"/>
      <c r="C469" s="15"/>
      <c r="D469" s="15"/>
      <c r="E469" s="15"/>
      <c r="F469" s="15"/>
      <c r="G469" s="15"/>
      <c r="H469" s="15"/>
      <c r="I469" s="15"/>
      <c r="J469" s="15"/>
      <c r="K469" s="15"/>
      <c r="L469" s="15"/>
      <c r="M469" s="15"/>
      <c r="N469" s="15"/>
      <c r="O469" s="15"/>
      <c r="P469" s="15"/>
      <c r="Q469" s="15"/>
      <c r="R469" s="15"/>
      <c r="S469" s="15"/>
      <c r="T469" s="15"/>
      <c r="U469" s="15"/>
      <c r="V469" s="15"/>
    </row>
    <row r="470" spans="1:22" ht="15">
      <c r="A470" s="15"/>
      <c r="B470" s="15"/>
      <c r="C470" s="15"/>
      <c r="D470" s="15"/>
      <c r="E470" s="15"/>
      <c r="F470" s="15"/>
      <c r="G470" s="15"/>
      <c r="H470" s="15"/>
      <c r="I470" s="15"/>
      <c r="J470" s="15"/>
      <c r="K470" s="15"/>
      <c r="L470" s="15"/>
      <c r="M470" s="15"/>
      <c r="N470" s="15"/>
      <c r="O470" s="15"/>
      <c r="P470" s="15"/>
      <c r="Q470" s="15"/>
      <c r="R470" s="15"/>
      <c r="S470" s="15"/>
      <c r="T470" s="15"/>
      <c r="U470" s="15"/>
      <c r="V470" s="15"/>
    </row>
    <row r="471" spans="1:22" ht="15">
      <c r="A471" s="15"/>
      <c r="B471" s="15"/>
      <c r="C471" s="15"/>
      <c r="D471" s="15"/>
      <c r="E471" s="15"/>
      <c r="F471" s="15"/>
      <c r="G471" s="15"/>
      <c r="H471" s="15"/>
      <c r="I471" s="15"/>
      <c r="J471" s="15"/>
      <c r="K471" s="15"/>
      <c r="L471" s="15"/>
      <c r="M471" s="15"/>
      <c r="N471" s="15"/>
      <c r="O471" s="15"/>
      <c r="P471" s="15"/>
      <c r="Q471" s="15"/>
      <c r="R471" s="15"/>
      <c r="S471" s="15"/>
      <c r="T471" s="15"/>
      <c r="U471" s="15"/>
      <c r="V471" s="15"/>
    </row>
    <row r="472" spans="1:22" ht="15">
      <c r="A472" s="15"/>
      <c r="B472" s="15"/>
      <c r="C472" s="15"/>
      <c r="D472" s="15"/>
      <c r="E472" s="15"/>
      <c r="F472" s="15"/>
      <c r="G472" s="15"/>
      <c r="H472" s="15"/>
      <c r="I472" s="15"/>
      <c r="J472" s="15"/>
      <c r="K472" s="15"/>
      <c r="L472" s="15"/>
      <c r="M472" s="15"/>
      <c r="N472" s="15"/>
      <c r="O472" s="15"/>
      <c r="P472" s="15"/>
      <c r="Q472" s="15"/>
      <c r="R472" s="15"/>
      <c r="S472" s="15"/>
      <c r="T472" s="15"/>
      <c r="U472" s="15"/>
      <c r="V472" s="15"/>
    </row>
    <row r="473" spans="1:22" ht="15">
      <c r="A473" s="15"/>
      <c r="B473" s="15"/>
      <c r="C473" s="15"/>
      <c r="D473" s="15"/>
      <c r="E473" s="15"/>
      <c r="F473" s="15"/>
      <c r="G473" s="15"/>
      <c r="H473" s="15"/>
      <c r="I473" s="15"/>
      <c r="J473" s="15"/>
      <c r="K473" s="15"/>
      <c r="L473" s="15"/>
      <c r="M473" s="15"/>
      <c r="N473" s="15"/>
      <c r="O473" s="15"/>
      <c r="P473" s="15"/>
      <c r="Q473" s="15"/>
      <c r="R473" s="15"/>
      <c r="S473" s="15"/>
      <c r="T473" s="15"/>
      <c r="U473" s="15"/>
      <c r="V473" s="15"/>
    </row>
    <row r="474" spans="1:22" ht="15">
      <c r="A474" s="15"/>
      <c r="B474" s="15"/>
      <c r="C474" s="15"/>
      <c r="D474" s="15"/>
      <c r="E474" s="15"/>
      <c r="F474" s="15"/>
      <c r="G474" s="15"/>
      <c r="H474" s="15"/>
      <c r="I474" s="15"/>
      <c r="J474" s="15"/>
      <c r="K474" s="15"/>
      <c r="L474" s="15"/>
      <c r="M474" s="15"/>
      <c r="N474" s="15"/>
      <c r="O474" s="15"/>
      <c r="P474" s="15"/>
      <c r="Q474" s="15"/>
      <c r="R474" s="15"/>
      <c r="S474" s="15"/>
      <c r="T474" s="15"/>
      <c r="U474" s="15"/>
      <c r="V474" s="15"/>
    </row>
    <row r="475" spans="1:22" ht="15">
      <c r="A475" s="15"/>
      <c r="B475" s="15"/>
      <c r="C475" s="15"/>
      <c r="D475" s="15"/>
      <c r="E475" s="15"/>
      <c r="F475" s="15"/>
      <c r="G475" s="15"/>
      <c r="H475" s="15"/>
      <c r="I475" s="15"/>
      <c r="J475" s="15"/>
      <c r="K475" s="15"/>
      <c r="L475" s="15"/>
      <c r="M475" s="15"/>
      <c r="N475" s="15"/>
      <c r="O475" s="15"/>
      <c r="P475" s="15"/>
      <c r="Q475" s="15"/>
      <c r="R475" s="15"/>
      <c r="S475" s="15"/>
      <c r="T475" s="15"/>
      <c r="U475" s="15"/>
      <c r="V475" s="15"/>
    </row>
    <row r="476" spans="1:22" ht="15">
      <c r="A476" s="15"/>
      <c r="B476" s="15"/>
      <c r="C476" s="15"/>
      <c r="D476" s="15"/>
      <c r="E476" s="15"/>
      <c r="F476" s="15"/>
      <c r="G476" s="15"/>
      <c r="H476" s="15"/>
      <c r="I476" s="15"/>
      <c r="J476" s="15"/>
      <c r="K476" s="15"/>
      <c r="L476" s="15"/>
      <c r="M476" s="15"/>
      <c r="N476" s="15"/>
      <c r="O476" s="15"/>
      <c r="P476" s="15"/>
      <c r="Q476" s="15"/>
      <c r="R476" s="15"/>
      <c r="S476" s="15"/>
      <c r="T476" s="15"/>
      <c r="U476" s="15"/>
      <c r="V476" s="15"/>
    </row>
    <row r="477" spans="1:22" ht="15">
      <c r="A477" s="15"/>
      <c r="B477" s="15"/>
      <c r="C477" s="15"/>
      <c r="D477" s="15"/>
      <c r="E477" s="15"/>
      <c r="F477" s="15"/>
      <c r="G477" s="15"/>
      <c r="H477" s="15"/>
      <c r="I477" s="15"/>
      <c r="J477" s="15"/>
      <c r="K477" s="15"/>
      <c r="L477" s="15"/>
      <c r="M477" s="15"/>
      <c r="N477" s="15"/>
      <c r="O477" s="15"/>
      <c r="P477" s="15"/>
      <c r="Q477" s="15"/>
      <c r="R477" s="15"/>
      <c r="S477" s="15"/>
      <c r="T477" s="15"/>
      <c r="U477" s="15"/>
      <c r="V477" s="15"/>
    </row>
    <row r="478" spans="1:22" ht="15">
      <c r="A478" s="15"/>
      <c r="B478" s="15"/>
      <c r="C478" s="15"/>
      <c r="D478" s="15"/>
      <c r="E478" s="15"/>
      <c r="F478" s="15"/>
      <c r="G478" s="15"/>
      <c r="H478" s="15"/>
      <c r="I478" s="15"/>
      <c r="J478" s="15"/>
      <c r="K478" s="15"/>
      <c r="L478" s="15"/>
      <c r="M478" s="15"/>
      <c r="N478" s="15"/>
      <c r="O478" s="15"/>
      <c r="P478" s="15"/>
      <c r="Q478" s="15"/>
      <c r="R478" s="15"/>
      <c r="S478" s="15"/>
      <c r="T478" s="15"/>
      <c r="U478" s="15"/>
      <c r="V478" s="15"/>
    </row>
    <row r="479" spans="1:22" ht="15">
      <c r="A479" s="15"/>
      <c r="B479" s="15"/>
      <c r="C479" s="15"/>
      <c r="D479" s="15"/>
      <c r="E479" s="15"/>
      <c r="F479" s="15"/>
      <c r="G479" s="15"/>
      <c r="H479" s="15"/>
      <c r="I479" s="15"/>
      <c r="J479" s="15"/>
      <c r="K479" s="15"/>
      <c r="L479" s="15"/>
      <c r="M479" s="15"/>
      <c r="N479" s="15"/>
      <c r="O479" s="15"/>
      <c r="P479" s="15"/>
      <c r="Q479" s="15"/>
      <c r="R479" s="15"/>
      <c r="S479" s="15"/>
      <c r="T479" s="15"/>
      <c r="U479" s="15"/>
      <c r="V479" s="15"/>
    </row>
    <row r="480" spans="1:22" ht="15">
      <c r="A480" s="15"/>
      <c r="B480" s="15"/>
      <c r="C480" s="15"/>
      <c r="D480" s="15"/>
      <c r="E480" s="15"/>
      <c r="F480" s="15"/>
      <c r="G480" s="15"/>
      <c r="H480" s="15"/>
      <c r="I480" s="15"/>
      <c r="J480" s="15"/>
      <c r="K480" s="15"/>
      <c r="L480" s="15"/>
      <c r="M480" s="15"/>
      <c r="N480" s="15"/>
      <c r="O480" s="15"/>
      <c r="P480" s="15"/>
      <c r="Q480" s="15"/>
      <c r="R480" s="15"/>
      <c r="S480" s="15"/>
      <c r="T480" s="15"/>
      <c r="U480" s="15"/>
      <c r="V480" s="15"/>
    </row>
    <row r="481" spans="1:22" ht="15">
      <c r="A481" s="15"/>
      <c r="B481" s="15"/>
      <c r="C481" s="15"/>
      <c r="D481" s="15"/>
      <c r="E481" s="15"/>
      <c r="F481" s="15"/>
      <c r="G481" s="15"/>
      <c r="H481" s="15"/>
      <c r="I481" s="15"/>
      <c r="J481" s="15"/>
      <c r="K481" s="15"/>
      <c r="L481" s="15"/>
      <c r="M481" s="15"/>
      <c r="N481" s="15"/>
      <c r="O481" s="15"/>
      <c r="P481" s="15"/>
      <c r="Q481" s="15"/>
      <c r="R481" s="15"/>
      <c r="S481" s="15"/>
      <c r="T481" s="15"/>
      <c r="U481" s="15"/>
      <c r="V481" s="15"/>
    </row>
    <row r="482" spans="1:22" ht="15">
      <c r="A482" s="15"/>
      <c r="B482" s="15"/>
      <c r="C482" s="15"/>
      <c r="D482" s="15"/>
      <c r="E482" s="15"/>
      <c r="F482" s="15"/>
      <c r="G482" s="15"/>
      <c r="H482" s="15"/>
      <c r="I482" s="15"/>
      <c r="J482" s="15"/>
      <c r="K482" s="15"/>
      <c r="L482" s="15"/>
      <c r="M482" s="15"/>
      <c r="N482" s="15"/>
      <c r="O482" s="15"/>
      <c r="P482" s="15"/>
      <c r="Q482" s="15"/>
      <c r="R482" s="15"/>
      <c r="S482" s="15"/>
      <c r="T482" s="15"/>
      <c r="U482" s="15"/>
      <c r="V482" s="15"/>
    </row>
    <row r="483" spans="1:22" ht="15">
      <c r="A483" s="15"/>
      <c r="B483" s="15"/>
      <c r="C483" s="15"/>
      <c r="D483" s="15"/>
      <c r="E483" s="15"/>
      <c r="F483" s="15"/>
      <c r="G483" s="15"/>
      <c r="H483" s="15"/>
      <c r="I483" s="15"/>
      <c r="J483" s="15"/>
      <c r="K483" s="15"/>
      <c r="L483" s="15"/>
      <c r="M483" s="15"/>
      <c r="N483" s="15"/>
      <c r="O483" s="15"/>
      <c r="P483" s="15"/>
      <c r="Q483" s="15"/>
      <c r="R483" s="15"/>
      <c r="S483" s="15"/>
      <c r="T483" s="15"/>
      <c r="U483" s="15"/>
      <c r="V483" s="15"/>
    </row>
    <row r="484" spans="1:22" ht="15">
      <c r="A484" s="15"/>
      <c r="B484" s="15"/>
      <c r="C484" s="15"/>
      <c r="D484" s="15"/>
      <c r="E484" s="15"/>
      <c r="F484" s="15"/>
      <c r="G484" s="15"/>
      <c r="H484" s="15"/>
      <c r="I484" s="15"/>
      <c r="J484" s="15"/>
      <c r="K484" s="15"/>
      <c r="L484" s="15"/>
      <c r="M484" s="15"/>
      <c r="N484" s="15"/>
      <c r="O484" s="15"/>
      <c r="P484" s="15"/>
      <c r="Q484" s="15"/>
      <c r="R484" s="15"/>
      <c r="S484" s="15"/>
      <c r="T484" s="15"/>
      <c r="U484" s="15"/>
      <c r="V484" s="15"/>
    </row>
    <row r="485" spans="1:22" ht="15">
      <c r="A485" s="15"/>
      <c r="B485" s="15"/>
      <c r="C485" s="15"/>
      <c r="D485" s="15"/>
      <c r="E485" s="15"/>
      <c r="F485" s="15"/>
      <c r="G485" s="15"/>
      <c r="H485" s="15"/>
      <c r="I485" s="15"/>
      <c r="J485" s="15"/>
      <c r="K485" s="15"/>
      <c r="L485" s="15"/>
      <c r="M485" s="15"/>
      <c r="N485" s="15"/>
      <c r="O485" s="15"/>
      <c r="P485" s="15"/>
      <c r="Q485" s="15"/>
      <c r="R485" s="15"/>
      <c r="S485" s="15"/>
      <c r="T485" s="15"/>
      <c r="U485" s="15"/>
      <c r="V485" s="15"/>
    </row>
    <row r="486" spans="1:22" ht="15">
      <c r="A486" s="15"/>
      <c r="B486" s="15"/>
      <c r="C486" s="15"/>
      <c r="D486" s="15"/>
      <c r="E486" s="15"/>
      <c r="F486" s="15"/>
      <c r="G486" s="15"/>
      <c r="H486" s="15"/>
      <c r="I486" s="15"/>
      <c r="J486" s="15"/>
      <c r="K486" s="15"/>
      <c r="L486" s="15"/>
      <c r="M486" s="15"/>
      <c r="N486" s="15"/>
      <c r="O486" s="15"/>
      <c r="P486" s="15"/>
      <c r="Q486" s="15"/>
      <c r="R486" s="15"/>
      <c r="S486" s="15"/>
      <c r="T486" s="15"/>
      <c r="U486" s="15"/>
      <c r="V486" s="15"/>
    </row>
    <row r="487" spans="1:22" ht="15">
      <c r="A487" s="15"/>
      <c r="B487" s="15"/>
      <c r="C487" s="15"/>
      <c r="D487" s="15"/>
      <c r="E487" s="15"/>
      <c r="F487" s="15"/>
      <c r="G487" s="15"/>
      <c r="H487" s="15"/>
      <c r="I487" s="15"/>
      <c r="J487" s="15"/>
      <c r="K487" s="15"/>
      <c r="L487" s="15"/>
      <c r="M487" s="15"/>
      <c r="N487" s="15"/>
      <c r="O487" s="15"/>
      <c r="P487" s="15"/>
      <c r="Q487" s="15"/>
      <c r="R487" s="15"/>
      <c r="S487" s="15"/>
      <c r="T487" s="15"/>
      <c r="U487" s="15"/>
      <c r="V487" s="15"/>
    </row>
    <row r="488" spans="1:22" ht="15">
      <c r="A488" s="15"/>
      <c r="B488" s="15"/>
      <c r="C488" s="15"/>
      <c r="D488" s="15"/>
      <c r="E488" s="15"/>
      <c r="F488" s="15"/>
      <c r="G488" s="15"/>
      <c r="H488" s="15"/>
      <c r="I488" s="15"/>
      <c r="J488" s="15"/>
      <c r="K488" s="15"/>
      <c r="L488" s="15"/>
      <c r="M488" s="15"/>
      <c r="N488" s="15"/>
      <c r="O488" s="15"/>
      <c r="P488" s="15"/>
      <c r="Q488" s="15"/>
      <c r="R488" s="15"/>
      <c r="S488" s="15"/>
      <c r="T488" s="15"/>
      <c r="U488" s="15"/>
      <c r="V488" s="15"/>
    </row>
    <row r="489" spans="1:22" ht="15">
      <c r="A489" s="15"/>
      <c r="B489" s="15"/>
      <c r="C489" s="15"/>
      <c r="D489" s="15"/>
      <c r="E489" s="15"/>
      <c r="F489" s="15"/>
      <c r="G489" s="15"/>
      <c r="H489" s="15"/>
      <c r="I489" s="15"/>
      <c r="J489" s="15"/>
      <c r="K489" s="15"/>
      <c r="L489" s="15"/>
      <c r="M489" s="15"/>
      <c r="N489" s="15"/>
      <c r="O489" s="15"/>
      <c r="P489" s="15"/>
      <c r="Q489" s="15"/>
      <c r="R489" s="15"/>
      <c r="S489" s="15"/>
      <c r="T489" s="15"/>
      <c r="U489" s="15"/>
      <c r="V489" s="15"/>
    </row>
    <row r="490" spans="1:22" ht="15">
      <c r="A490" s="15"/>
      <c r="B490" s="15"/>
      <c r="C490" s="15"/>
      <c r="D490" s="15"/>
      <c r="E490" s="15"/>
      <c r="F490" s="15"/>
      <c r="G490" s="15"/>
      <c r="H490" s="15"/>
      <c r="I490" s="15"/>
      <c r="J490" s="15"/>
      <c r="K490" s="15"/>
      <c r="L490" s="15"/>
      <c r="M490" s="15"/>
      <c r="N490" s="15"/>
      <c r="O490" s="15"/>
      <c r="P490" s="15"/>
      <c r="Q490" s="15"/>
      <c r="R490" s="15"/>
      <c r="S490" s="15"/>
      <c r="T490" s="15"/>
      <c r="U490" s="15"/>
      <c r="V490" s="15"/>
    </row>
    <row r="491" spans="1:22" ht="15">
      <c r="A491" s="15"/>
      <c r="B491" s="15"/>
      <c r="C491" s="15"/>
      <c r="D491" s="15"/>
      <c r="E491" s="15"/>
      <c r="F491" s="15"/>
      <c r="G491" s="15"/>
      <c r="H491" s="15"/>
      <c r="I491" s="15"/>
      <c r="J491" s="15"/>
      <c r="K491" s="15"/>
      <c r="L491" s="15"/>
      <c r="M491" s="15"/>
      <c r="N491" s="15"/>
      <c r="O491" s="15"/>
      <c r="P491" s="15"/>
      <c r="Q491" s="15"/>
      <c r="R491" s="15"/>
      <c r="S491" s="15"/>
      <c r="T491" s="15"/>
      <c r="U491" s="15"/>
      <c r="V491" s="15"/>
    </row>
    <row r="492" spans="1:22" ht="15">
      <c r="A492" s="15"/>
      <c r="B492" s="15"/>
      <c r="C492" s="15"/>
      <c r="D492" s="15"/>
      <c r="E492" s="15"/>
      <c r="F492" s="15"/>
      <c r="G492" s="15"/>
      <c r="H492" s="15"/>
      <c r="I492" s="15"/>
      <c r="J492" s="15"/>
      <c r="K492" s="15"/>
      <c r="L492" s="15"/>
      <c r="M492" s="15"/>
      <c r="N492" s="15"/>
      <c r="O492" s="15"/>
      <c r="P492" s="15"/>
      <c r="Q492" s="15"/>
      <c r="R492" s="15"/>
      <c r="S492" s="15"/>
      <c r="T492" s="15"/>
      <c r="U492" s="15"/>
      <c r="V492" s="15"/>
    </row>
    <row r="493" spans="1:22" ht="15">
      <c r="A493" s="15"/>
      <c r="B493" s="15"/>
      <c r="C493" s="15"/>
      <c r="D493" s="15"/>
      <c r="E493" s="15"/>
      <c r="F493" s="15"/>
      <c r="G493" s="15"/>
      <c r="H493" s="15"/>
      <c r="I493" s="15"/>
      <c r="J493" s="15"/>
      <c r="K493" s="15"/>
      <c r="L493" s="15"/>
      <c r="M493" s="15"/>
      <c r="N493" s="15"/>
      <c r="O493" s="15"/>
      <c r="P493" s="15"/>
      <c r="Q493" s="15"/>
      <c r="R493" s="15"/>
      <c r="S493" s="15"/>
      <c r="T493" s="15"/>
      <c r="U493" s="15"/>
      <c r="V493" s="15"/>
    </row>
    <row r="494" spans="1:22" ht="15">
      <c r="A494" s="15"/>
      <c r="B494" s="15"/>
      <c r="C494" s="15"/>
      <c r="D494" s="15"/>
      <c r="E494" s="15"/>
      <c r="F494" s="15"/>
      <c r="G494" s="15"/>
      <c r="H494" s="15"/>
      <c r="I494" s="15"/>
      <c r="J494" s="15"/>
      <c r="K494" s="15"/>
      <c r="L494" s="15"/>
      <c r="M494" s="15"/>
      <c r="N494" s="15"/>
      <c r="O494" s="15"/>
      <c r="P494" s="15"/>
      <c r="Q494" s="15"/>
      <c r="R494" s="15"/>
      <c r="S494" s="15"/>
      <c r="T494" s="15"/>
      <c r="U494" s="15"/>
      <c r="V494" s="15"/>
    </row>
    <row r="495" spans="1:22" ht="15">
      <c r="A495" s="15"/>
      <c r="B495" s="15"/>
      <c r="C495" s="15"/>
      <c r="D495" s="15"/>
      <c r="E495" s="15"/>
      <c r="F495" s="15"/>
      <c r="G495" s="15"/>
      <c r="H495" s="15"/>
      <c r="I495" s="15"/>
      <c r="J495" s="15"/>
      <c r="K495" s="15"/>
      <c r="L495" s="15"/>
      <c r="M495" s="15"/>
      <c r="N495" s="15"/>
      <c r="O495" s="15"/>
      <c r="P495" s="15"/>
      <c r="Q495" s="15"/>
      <c r="R495" s="15"/>
      <c r="S495" s="15"/>
      <c r="T495" s="15"/>
      <c r="U495" s="15"/>
      <c r="V495" s="15"/>
    </row>
    <row r="496" spans="1:22" ht="15">
      <c r="A496" s="15"/>
      <c r="B496" s="15"/>
      <c r="C496" s="15"/>
      <c r="D496" s="15"/>
      <c r="E496" s="15"/>
      <c r="F496" s="15"/>
      <c r="G496" s="15"/>
      <c r="H496" s="15"/>
      <c r="I496" s="15"/>
      <c r="J496" s="15"/>
      <c r="K496" s="15"/>
      <c r="L496" s="15"/>
      <c r="M496" s="15"/>
      <c r="N496" s="15"/>
      <c r="O496" s="15"/>
      <c r="P496" s="15"/>
      <c r="Q496" s="15"/>
      <c r="R496" s="15"/>
      <c r="S496" s="15"/>
      <c r="T496" s="15"/>
      <c r="U496" s="15"/>
      <c r="V496" s="15"/>
    </row>
    <row r="497" spans="1:22" ht="15">
      <c r="A497" s="15"/>
      <c r="B497" s="15"/>
      <c r="C497" s="15"/>
      <c r="D497" s="15"/>
      <c r="E497" s="15"/>
      <c r="F497" s="15"/>
      <c r="G497" s="15"/>
      <c r="H497" s="15"/>
      <c r="I497" s="15"/>
      <c r="J497" s="15"/>
      <c r="K497" s="15"/>
      <c r="L497" s="15"/>
      <c r="M497" s="15"/>
      <c r="N497" s="15"/>
      <c r="O497" s="15"/>
      <c r="P497" s="15"/>
      <c r="Q497" s="15"/>
      <c r="R497" s="15"/>
      <c r="S497" s="15"/>
      <c r="T497" s="15"/>
      <c r="U497" s="15"/>
      <c r="V497" s="15"/>
    </row>
    <row r="498" spans="1:22" ht="15">
      <c r="A498" s="15"/>
      <c r="B498" s="15"/>
      <c r="C498" s="15"/>
      <c r="D498" s="15"/>
      <c r="E498" s="15"/>
      <c r="F498" s="15"/>
      <c r="G498" s="15"/>
      <c r="H498" s="15"/>
      <c r="I498" s="15"/>
      <c r="J498" s="15"/>
      <c r="K498" s="15"/>
      <c r="L498" s="15"/>
      <c r="M498" s="15"/>
      <c r="N498" s="15"/>
      <c r="O498" s="15"/>
      <c r="P498" s="15"/>
      <c r="Q498" s="15"/>
      <c r="R498" s="15"/>
      <c r="S498" s="15"/>
      <c r="T498" s="15"/>
      <c r="U498" s="15"/>
      <c r="V498" s="15"/>
    </row>
    <row r="499" spans="1:22" ht="15">
      <c r="A499" s="15"/>
      <c r="B499" s="15"/>
      <c r="C499" s="15"/>
      <c r="D499" s="15"/>
      <c r="E499" s="15"/>
      <c r="F499" s="15"/>
      <c r="G499" s="15"/>
      <c r="H499" s="15"/>
      <c r="I499" s="15"/>
      <c r="J499" s="15"/>
      <c r="K499" s="15"/>
      <c r="L499" s="15"/>
      <c r="M499" s="15"/>
      <c r="N499" s="15"/>
      <c r="O499" s="15"/>
      <c r="P499" s="15"/>
      <c r="Q499" s="15"/>
      <c r="R499" s="15"/>
      <c r="S499" s="15"/>
      <c r="T499" s="15"/>
      <c r="U499" s="15"/>
      <c r="V499" s="15"/>
    </row>
    <row r="500" spans="1:22" ht="15">
      <c r="A500" s="15"/>
      <c r="B500" s="15"/>
      <c r="C500" s="15"/>
      <c r="D500" s="15"/>
      <c r="E500" s="15"/>
      <c r="F500" s="15"/>
      <c r="G500" s="15"/>
      <c r="H500" s="15"/>
      <c r="I500" s="15"/>
      <c r="J500" s="15"/>
      <c r="K500" s="15"/>
      <c r="L500" s="15"/>
      <c r="M500" s="15"/>
      <c r="N500" s="15"/>
      <c r="O500" s="15"/>
      <c r="P500" s="15"/>
      <c r="Q500" s="15"/>
      <c r="R500" s="15"/>
      <c r="S500" s="15"/>
      <c r="T500" s="15"/>
      <c r="U500" s="15"/>
      <c r="V500" s="15"/>
    </row>
    <row r="501" spans="1:22" ht="15">
      <c r="A501" s="15"/>
      <c r="B501" s="15"/>
      <c r="C501" s="15"/>
      <c r="D501" s="15"/>
      <c r="E501" s="15"/>
      <c r="F501" s="15"/>
      <c r="G501" s="15"/>
      <c r="H501" s="15"/>
      <c r="I501" s="15"/>
      <c r="J501" s="15"/>
      <c r="K501" s="15"/>
      <c r="L501" s="15"/>
      <c r="M501" s="15"/>
      <c r="N501" s="15"/>
      <c r="O501" s="15"/>
      <c r="P501" s="15"/>
      <c r="Q501" s="15"/>
      <c r="R501" s="15"/>
      <c r="S501" s="15"/>
      <c r="T501" s="15"/>
      <c r="U501" s="15"/>
      <c r="V501" s="15"/>
    </row>
    <row r="502" spans="1:22" ht="15">
      <c r="A502" s="15"/>
      <c r="B502" s="15"/>
      <c r="C502" s="15"/>
      <c r="D502" s="15"/>
      <c r="E502" s="15"/>
      <c r="F502" s="15"/>
      <c r="G502" s="15"/>
      <c r="H502" s="15"/>
      <c r="I502" s="15"/>
      <c r="J502" s="15"/>
      <c r="K502" s="15"/>
      <c r="L502" s="15"/>
      <c r="M502" s="15"/>
      <c r="N502" s="15"/>
      <c r="O502" s="15"/>
      <c r="P502" s="15"/>
      <c r="Q502" s="15"/>
      <c r="R502" s="15"/>
      <c r="S502" s="15"/>
      <c r="T502" s="15"/>
      <c r="U502" s="15"/>
      <c r="V502" s="15"/>
    </row>
    <row r="503" spans="1:22" ht="15">
      <c r="A503" s="15"/>
      <c r="B503" s="15"/>
      <c r="C503" s="15"/>
      <c r="D503" s="15"/>
      <c r="E503" s="15"/>
      <c r="F503" s="15"/>
      <c r="G503" s="15"/>
      <c r="H503" s="15"/>
      <c r="I503" s="15"/>
      <c r="J503" s="15"/>
      <c r="K503" s="15"/>
      <c r="L503" s="15"/>
      <c r="M503" s="15"/>
      <c r="N503" s="15"/>
      <c r="O503" s="15"/>
      <c r="P503" s="15"/>
      <c r="Q503" s="15"/>
      <c r="R503" s="15"/>
      <c r="S503" s="15"/>
      <c r="T503" s="15"/>
      <c r="U503" s="15"/>
      <c r="V503" s="15"/>
    </row>
    <row r="504" spans="1:22" ht="15">
      <c r="A504" s="15"/>
      <c r="B504" s="15"/>
      <c r="C504" s="15"/>
      <c r="D504" s="15"/>
      <c r="E504" s="15"/>
      <c r="F504" s="15"/>
      <c r="G504" s="15"/>
      <c r="H504" s="15"/>
      <c r="I504" s="15"/>
      <c r="J504" s="15"/>
      <c r="K504" s="15"/>
      <c r="L504" s="15"/>
      <c r="M504" s="15"/>
      <c r="N504" s="15"/>
      <c r="O504" s="15"/>
      <c r="P504" s="15"/>
      <c r="Q504" s="15"/>
      <c r="R504" s="15"/>
      <c r="S504" s="15"/>
      <c r="T504" s="15"/>
      <c r="U504" s="15"/>
      <c r="V504" s="15"/>
    </row>
    <row r="505" spans="1:22" ht="15">
      <c r="A505" s="15"/>
      <c r="B505" s="15"/>
      <c r="C505" s="15"/>
      <c r="D505" s="15"/>
      <c r="E505" s="15"/>
      <c r="F505" s="15"/>
      <c r="G505" s="15"/>
      <c r="H505" s="15"/>
      <c r="I505" s="15"/>
      <c r="J505" s="15"/>
      <c r="K505" s="15"/>
      <c r="L505" s="15"/>
      <c r="M505" s="15"/>
      <c r="N505" s="15"/>
      <c r="O505" s="15"/>
      <c r="P505" s="15"/>
      <c r="Q505" s="15"/>
      <c r="R505" s="15"/>
      <c r="S505" s="15"/>
      <c r="T505" s="15"/>
      <c r="U505" s="15"/>
      <c r="V505" s="15"/>
    </row>
    <row r="506" spans="1:22" ht="15">
      <c r="A506" s="15"/>
      <c r="B506" s="15"/>
      <c r="C506" s="15"/>
      <c r="D506" s="15"/>
      <c r="E506" s="15"/>
      <c r="F506" s="15"/>
      <c r="G506" s="15"/>
      <c r="H506" s="15"/>
      <c r="I506" s="15"/>
      <c r="J506" s="15"/>
      <c r="K506" s="15"/>
      <c r="L506" s="15"/>
      <c r="M506" s="15"/>
      <c r="N506" s="15"/>
      <c r="O506" s="15"/>
      <c r="P506" s="15"/>
      <c r="Q506" s="15"/>
      <c r="R506" s="15"/>
      <c r="S506" s="15"/>
      <c r="T506" s="15"/>
      <c r="U506" s="15"/>
      <c r="V506" s="15"/>
    </row>
    <row r="507" spans="1:22" ht="15">
      <c r="A507" s="15"/>
      <c r="B507" s="15"/>
      <c r="C507" s="15"/>
      <c r="D507" s="15"/>
      <c r="E507" s="15"/>
      <c r="F507" s="15"/>
      <c r="G507" s="15"/>
      <c r="H507" s="15"/>
      <c r="I507" s="15"/>
      <c r="J507" s="15"/>
      <c r="K507" s="15"/>
      <c r="L507" s="15"/>
      <c r="M507" s="15"/>
      <c r="N507" s="15"/>
      <c r="O507" s="15"/>
      <c r="P507" s="15"/>
      <c r="Q507" s="15"/>
      <c r="R507" s="15"/>
      <c r="S507" s="15"/>
      <c r="T507" s="15"/>
      <c r="U507" s="15"/>
      <c r="V507" s="15"/>
    </row>
    <row r="508" spans="1:22" ht="15">
      <c r="A508" s="15"/>
      <c r="B508" s="15"/>
      <c r="C508" s="15"/>
      <c r="D508" s="15"/>
      <c r="E508" s="15"/>
      <c r="F508" s="15"/>
      <c r="G508" s="15"/>
      <c r="H508" s="15"/>
      <c r="I508" s="15"/>
      <c r="J508" s="15"/>
      <c r="K508" s="15"/>
      <c r="L508" s="15"/>
      <c r="M508" s="15"/>
      <c r="N508" s="15"/>
      <c r="O508" s="15"/>
      <c r="P508" s="15"/>
      <c r="Q508" s="15"/>
      <c r="R508" s="15"/>
      <c r="S508" s="15"/>
      <c r="T508" s="15"/>
      <c r="U508" s="15"/>
      <c r="V508" s="15"/>
    </row>
    <row r="509" spans="1:22" ht="15">
      <c r="A509" s="15"/>
      <c r="B509" s="15"/>
      <c r="C509" s="15"/>
      <c r="D509" s="15"/>
      <c r="E509" s="15"/>
      <c r="F509" s="15"/>
      <c r="G509" s="15"/>
      <c r="H509" s="15"/>
      <c r="I509" s="15"/>
      <c r="J509" s="15"/>
      <c r="K509" s="15"/>
      <c r="L509" s="15"/>
      <c r="M509" s="15"/>
      <c r="N509" s="15"/>
      <c r="O509" s="15"/>
      <c r="P509" s="15"/>
      <c r="Q509" s="15"/>
      <c r="R509" s="15"/>
      <c r="S509" s="15"/>
      <c r="T509" s="15"/>
      <c r="U509" s="15"/>
      <c r="V509" s="15"/>
    </row>
    <row r="510" spans="1:22" ht="15">
      <c r="A510" s="15"/>
      <c r="B510" s="15"/>
      <c r="C510" s="15"/>
      <c r="D510" s="15"/>
      <c r="E510" s="15"/>
      <c r="F510" s="15"/>
      <c r="G510" s="15"/>
      <c r="H510" s="15"/>
      <c r="I510" s="15"/>
      <c r="J510" s="15"/>
      <c r="K510" s="15"/>
      <c r="L510" s="15"/>
      <c r="M510" s="15"/>
      <c r="N510" s="15"/>
      <c r="O510" s="15"/>
      <c r="P510" s="15"/>
      <c r="Q510" s="15"/>
      <c r="R510" s="15"/>
      <c r="S510" s="15"/>
      <c r="T510" s="15"/>
      <c r="U510" s="15"/>
      <c r="V510" s="15"/>
    </row>
    <row r="511" spans="1:22" ht="15">
      <c r="A511" s="15"/>
      <c r="B511" s="15"/>
      <c r="C511" s="15"/>
      <c r="D511" s="15"/>
      <c r="E511" s="15"/>
      <c r="F511" s="15"/>
      <c r="G511" s="15"/>
      <c r="H511" s="15"/>
      <c r="I511" s="15"/>
      <c r="J511" s="15"/>
      <c r="K511" s="15"/>
      <c r="L511" s="15"/>
      <c r="M511" s="15"/>
      <c r="N511" s="15"/>
      <c r="O511" s="15"/>
      <c r="P511" s="15"/>
      <c r="Q511" s="15"/>
      <c r="R511" s="15"/>
      <c r="S511" s="15"/>
      <c r="T511" s="15"/>
      <c r="U511" s="15"/>
      <c r="V511" s="15"/>
    </row>
    <row r="512" spans="1:22" ht="15">
      <c r="A512" s="15"/>
      <c r="B512" s="15"/>
      <c r="C512" s="15"/>
      <c r="D512" s="15"/>
      <c r="E512" s="15"/>
      <c r="F512" s="15"/>
      <c r="G512" s="15"/>
      <c r="H512" s="15"/>
      <c r="I512" s="15"/>
      <c r="J512" s="15"/>
      <c r="K512" s="15"/>
      <c r="L512" s="15"/>
      <c r="M512" s="15"/>
      <c r="N512" s="15"/>
      <c r="O512" s="15"/>
      <c r="P512" s="15"/>
      <c r="Q512" s="15"/>
      <c r="R512" s="15"/>
      <c r="S512" s="15"/>
      <c r="T512" s="15"/>
      <c r="U512" s="15"/>
      <c r="V512" s="15"/>
    </row>
    <row r="513" spans="1:22" ht="15">
      <c r="A513" s="15"/>
      <c r="B513" s="15"/>
      <c r="C513" s="15"/>
      <c r="D513" s="15"/>
      <c r="E513" s="15"/>
      <c r="F513" s="15"/>
      <c r="G513" s="15"/>
      <c r="H513" s="15"/>
      <c r="I513" s="15"/>
      <c r="J513" s="15"/>
      <c r="K513" s="15"/>
      <c r="L513" s="15"/>
      <c r="M513" s="15"/>
      <c r="N513" s="15"/>
      <c r="O513" s="15"/>
      <c r="P513" s="15"/>
      <c r="Q513" s="15"/>
      <c r="R513" s="15"/>
      <c r="S513" s="15"/>
      <c r="T513" s="15"/>
      <c r="U513" s="15"/>
      <c r="V513" s="15"/>
    </row>
    <row r="514" spans="1:22" ht="15">
      <c r="A514" s="15"/>
      <c r="B514" s="15"/>
      <c r="C514" s="15"/>
      <c r="D514" s="15"/>
      <c r="E514" s="15"/>
      <c r="F514" s="15"/>
      <c r="G514" s="15"/>
      <c r="H514" s="15"/>
      <c r="I514" s="15"/>
      <c r="J514" s="15"/>
      <c r="K514" s="15"/>
      <c r="L514" s="15"/>
      <c r="M514" s="15"/>
      <c r="N514" s="15"/>
      <c r="O514" s="15"/>
      <c r="P514" s="15"/>
      <c r="Q514" s="15"/>
      <c r="R514" s="15"/>
      <c r="S514" s="15"/>
      <c r="T514" s="15"/>
      <c r="U514" s="15"/>
      <c r="V514" s="15"/>
    </row>
    <row r="515" spans="1:22" ht="15">
      <c r="A515" s="15"/>
      <c r="B515" s="15"/>
      <c r="C515" s="15"/>
      <c r="D515" s="15"/>
      <c r="E515" s="15"/>
      <c r="F515" s="15"/>
      <c r="G515" s="15"/>
      <c r="H515" s="15"/>
      <c r="I515" s="15"/>
      <c r="J515" s="15"/>
      <c r="K515" s="15"/>
      <c r="L515" s="15"/>
      <c r="M515" s="15"/>
      <c r="N515" s="15"/>
      <c r="O515" s="15"/>
      <c r="P515" s="15"/>
      <c r="Q515" s="15"/>
      <c r="R515" s="15"/>
      <c r="S515" s="15"/>
      <c r="T515" s="15"/>
      <c r="U515" s="15"/>
      <c r="V515" s="15"/>
    </row>
    <row r="516" spans="1:22" ht="15">
      <c r="A516" s="15"/>
      <c r="B516" s="15"/>
      <c r="C516" s="15"/>
      <c r="D516" s="15"/>
      <c r="E516" s="15"/>
      <c r="F516" s="15"/>
      <c r="G516" s="15"/>
      <c r="H516" s="15"/>
      <c r="I516" s="15"/>
      <c r="J516" s="15"/>
      <c r="K516" s="15"/>
      <c r="L516" s="15"/>
      <c r="M516" s="15"/>
      <c r="N516" s="15"/>
      <c r="O516" s="15"/>
      <c r="P516" s="15"/>
      <c r="Q516" s="15"/>
      <c r="R516" s="15"/>
      <c r="S516" s="15"/>
      <c r="T516" s="15"/>
      <c r="U516" s="15"/>
      <c r="V516" s="15"/>
    </row>
    <row r="517" spans="1:22" ht="15">
      <c r="A517" s="15"/>
      <c r="B517" s="15"/>
      <c r="C517" s="15"/>
      <c r="D517" s="15"/>
      <c r="E517" s="15"/>
      <c r="F517" s="15"/>
      <c r="G517" s="15"/>
      <c r="H517" s="15"/>
      <c r="I517" s="15"/>
      <c r="J517" s="15"/>
      <c r="K517" s="15"/>
      <c r="L517" s="15"/>
      <c r="M517" s="15"/>
      <c r="N517" s="15"/>
      <c r="O517" s="15"/>
      <c r="P517" s="15"/>
      <c r="Q517" s="15"/>
      <c r="R517" s="15"/>
      <c r="S517" s="15"/>
      <c r="T517" s="15"/>
      <c r="U517" s="15"/>
      <c r="V517" s="15"/>
    </row>
    <row r="518" spans="1:22" ht="15">
      <c r="A518" s="15"/>
      <c r="B518" s="15"/>
      <c r="C518" s="15"/>
      <c r="D518" s="15"/>
      <c r="E518" s="15"/>
      <c r="F518" s="15"/>
      <c r="G518" s="15"/>
      <c r="H518" s="15"/>
      <c r="I518" s="15"/>
      <c r="J518" s="15"/>
      <c r="K518" s="15"/>
      <c r="L518" s="15"/>
      <c r="M518" s="15"/>
      <c r="N518" s="15"/>
      <c r="O518" s="15"/>
      <c r="P518" s="15"/>
      <c r="Q518" s="15"/>
      <c r="R518" s="15"/>
      <c r="S518" s="15"/>
      <c r="T518" s="15"/>
      <c r="U518" s="15"/>
      <c r="V518" s="15"/>
    </row>
    <row r="519" spans="1:22" ht="15">
      <c r="A519" s="15"/>
      <c r="B519" s="15"/>
      <c r="C519" s="15"/>
      <c r="D519" s="15"/>
      <c r="E519" s="15"/>
      <c r="F519" s="15"/>
      <c r="G519" s="15"/>
      <c r="H519" s="15"/>
      <c r="I519" s="15"/>
      <c r="J519" s="15"/>
      <c r="K519" s="15"/>
      <c r="L519" s="15"/>
      <c r="M519" s="15"/>
      <c r="N519" s="15"/>
      <c r="O519" s="15"/>
      <c r="P519" s="15"/>
      <c r="Q519" s="15"/>
      <c r="R519" s="15"/>
      <c r="S519" s="15"/>
      <c r="T519" s="15"/>
      <c r="U519" s="15"/>
      <c r="V519" s="15"/>
    </row>
    <row r="520" spans="1:22" ht="15">
      <c r="A520" s="15"/>
      <c r="B520" s="15"/>
      <c r="C520" s="15"/>
      <c r="D520" s="15"/>
      <c r="E520" s="15"/>
      <c r="F520" s="15"/>
      <c r="G520" s="15"/>
      <c r="H520" s="15"/>
      <c r="I520" s="15"/>
      <c r="J520" s="15"/>
      <c r="K520" s="15"/>
      <c r="L520" s="15"/>
      <c r="M520" s="15"/>
      <c r="N520" s="15"/>
      <c r="O520" s="15"/>
      <c r="P520" s="15"/>
      <c r="Q520" s="15"/>
      <c r="R520" s="15"/>
      <c r="S520" s="15"/>
      <c r="T520" s="15"/>
      <c r="U520" s="15"/>
      <c r="V520" s="15"/>
    </row>
    <row r="521" spans="1:22" ht="15">
      <c r="A521" s="15"/>
      <c r="B521" s="15"/>
      <c r="C521" s="15"/>
      <c r="D521" s="15"/>
      <c r="E521" s="15"/>
      <c r="F521" s="15"/>
      <c r="G521" s="15"/>
      <c r="H521" s="15"/>
      <c r="I521" s="15"/>
      <c r="J521" s="15"/>
      <c r="K521" s="15"/>
      <c r="L521" s="15"/>
      <c r="M521" s="15"/>
      <c r="N521" s="15"/>
      <c r="O521" s="15"/>
      <c r="P521" s="15"/>
      <c r="Q521" s="15"/>
      <c r="R521" s="15"/>
      <c r="S521" s="15"/>
      <c r="T521" s="15"/>
      <c r="U521" s="15"/>
      <c r="V521" s="15"/>
    </row>
    <row r="522" spans="1:22" ht="15">
      <c r="A522" s="15"/>
      <c r="B522" s="15"/>
      <c r="C522" s="15"/>
      <c r="D522" s="15"/>
      <c r="E522" s="15"/>
      <c r="F522" s="15"/>
      <c r="G522" s="15"/>
      <c r="H522" s="15"/>
      <c r="I522" s="15"/>
      <c r="J522" s="15"/>
      <c r="K522" s="15"/>
      <c r="L522" s="15"/>
      <c r="M522" s="15"/>
      <c r="N522" s="15"/>
      <c r="O522" s="15"/>
      <c r="P522" s="15"/>
      <c r="Q522" s="15"/>
      <c r="R522" s="15"/>
      <c r="S522" s="15"/>
      <c r="T522" s="15"/>
      <c r="U522" s="15"/>
      <c r="V522" s="15"/>
    </row>
  </sheetData>
  <sheetProtection/>
  <mergeCells count="380">
    <mergeCell ref="P395:S395"/>
    <mergeCell ref="B396:B399"/>
    <mergeCell ref="I396:I399"/>
    <mergeCell ref="J396:J399"/>
    <mergeCell ref="L396:L398"/>
    <mergeCell ref="M396:M398"/>
    <mergeCell ref="N396:N398"/>
    <mergeCell ref="O396:O398"/>
    <mergeCell ref="P394:S394"/>
    <mergeCell ref="A409:S409"/>
    <mergeCell ref="P396:P398"/>
    <mergeCell ref="Q396:Q398"/>
    <mergeCell ref="R396:R398"/>
    <mergeCell ref="S396:S398"/>
    <mergeCell ref="A400:S400"/>
    <mergeCell ref="A401:S401"/>
    <mergeCell ref="C395:C399"/>
    <mergeCell ref="L395:O395"/>
    <mergeCell ref="A364:S364"/>
    <mergeCell ref="A390:S390"/>
    <mergeCell ref="A392:S392"/>
    <mergeCell ref="A394:A399"/>
    <mergeCell ref="D394:D399"/>
    <mergeCell ref="E394:E399"/>
    <mergeCell ref="F394:G395"/>
    <mergeCell ref="H394:I395"/>
    <mergeCell ref="K394:K399"/>
    <mergeCell ref="L394:O394"/>
    <mergeCell ref="A365:S365"/>
    <mergeCell ref="A373:S373"/>
    <mergeCell ref="A386:B386"/>
    <mergeCell ref="L386:R386"/>
    <mergeCell ref="L388:R388"/>
    <mergeCell ref="O360:O362"/>
    <mergeCell ref="P360:P362"/>
    <mergeCell ref="Q360:Q362"/>
    <mergeCell ref="R360:R362"/>
    <mergeCell ref="S360:S362"/>
    <mergeCell ref="B360:B363"/>
    <mergeCell ref="I360:I363"/>
    <mergeCell ref="J360:J363"/>
    <mergeCell ref="L360:L362"/>
    <mergeCell ref="M360:M362"/>
    <mergeCell ref="N360:N362"/>
    <mergeCell ref="K358:K363"/>
    <mergeCell ref="L358:O358"/>
    <mergeCell ref="D358:D363"/>
    <mergeCell ref="E358:E363"/>
    <mergeCell ref="P358:S358"/>
    <mergeCell ref="C359:C363"/>
    <mergeCell ref="L359:O359"/>
    <mergeCell ref="P359:S359"/>
    <mergeCell ref="D323:D328"/>
    <mergeCell ref="E323:E328"/>
    <mergeCell ref="L352:R352"/>
    <mergeCell ref="A354:S354"/>
    <mergeCell ref="A356:S356"/>
    <mergeCell ref="A358:A363"/>
    <mergeCell ref="F358:G359"/>
    <mergeCell ref="H358:I359"/>
    <mergeCell ref="L323:O323"/>
    <mergeCell ref="P323:S323"/>
    <mergeCell ref="C324:C328"/>
    <mergeCell ref="L324:O324"/>
    <mergeCell ref="P324:S324"/>
    <mergeCell ref="A330:S330"/>
    <mergeCell ref="A338:S338"/>
    <mergeCell ref="A350:B350"/>
    <mergeCell ref="B325:B328"/>
    <mergeCell ref="I325:I328"/>
    <mergeCell ref="J325:J328"/>
    <mergeCell ref="L325:L327"/>
    <mergeCell ref="M325:M327"/>
    <mergeCell ref="A329:S329"/>
    <mergeCell ref="L350:R350"/>
    <mergeCell ref="N325:N327"/>
    <mergeCell ref="O325:O327"/>
    <mergeCell ref="P325:P327"/>
    <mergeCell ref="Q325:Q327"/>
    <mergeCell ref="R325:R327"/>
    <mergeCell ref="G308:G309"/>
    <mergeCell ref="H308:H309"/>
    <mergeCell ref="I308:I309"/>
    <mergeCell ref="J308:J309"/>
    <mergeCell ref="K308:K309"/>
    <mergeCell ref="L308:L309"/>
    <mergeCell ref="M308:M309"/>
    <mergeCell ref="N308:N309"/>
    <mergeCell ref="O308:O309"/>
    <mergeCell ref="P308:P309"/>
    <mergeCell ref="Q308:Q309"/>
    <mergeCell ref="R308:R309"/>
    <mergeCell ref="F323:G324"/>
    <mergeCell ref="H323:I324"/>
    <mergeCell ref="K323:K328"/>
    <mergeCell ref="A316:B316"/>
    <mergeCell ref="L316:R316"/>
    <mergeCell ref="L318:R318"/>
    <mergeCell ref="A320:S320"/>
    <mergeCell ref="A322:S322"/>
    <mergeCell ref="S325:S327"/>
    <mergeCell ref="A323:A328"/>
    <mergeCell ref="A295:S295"/>
    <mergeCell ref="A296:S296"/>
    <mergeCell ref="A304:S304"/>
    <mergeCell ref="A308:A309"/>
    <mergeCell ref="B308:B309"/>
    <mergeCell ref="C308:C309"/>
    <mergeCell ref="D308:D309"/>
    <mergeCell ref="E308:E309"/>
    <mergeCell ref="F308:F309"/>
    <mergeCell ref="S308:S309"/>
    <mergeCell ref="L289:O289"/>
    <mergeCell ref="P289:S289"/>
    <mergeCell ref="C290:C294"/>
    <mergeCell ref="L290:O290"/>
    <mergeCell ref="P290:S290"/>
    <mergeCell ref="K289:K294"/>
    <mergeCell ref="N291:N293"/>
    <mergeCell ref="O291:O293"/>
    <mergeCell ref="P291:P293"/>
    <mergeCell ref="B291:B294"/>
    <mergeCell ref="I291:I294"/>
    <mergeCell ref="J291:J294"/>
    <mergeCell ref="L291:L293"/>
    <mergeCell ref="M291:M293"/>
    <mergeCell ref="S291:S293"/>
    <mergeCell ref="M258:M260"/>
    <mergeCell ref="A289:A294"/>
    <mergeCell ref="D289:D294"/>
    <mergeCell ref="E289:E294"/>
    <mergeCell ref="F289:G290"/>
    <mergeCell ref="H289:I290"/>
    <mergeCell ref="A285:S285"/>
    <mergeCell ref="A287:S287"/>
    <mergeCell ref="Q291:Q293"/>
    <mergeCell ref="R291:R293"/>
    <mergeCell ref="I258:I261"/>
    <mergeCell ref="Q258:Q260"/>
    <mergeCell ref="R258:R260"/>
    <mergeCell ref="S258:S260"/>
    <mergeCell ref="A262:S262"/>
    <mergeCell ref="A263:S263"/>
    <mergeCell ref="O258:O260"/>
    <mergeCell ref="P258:P260"/>
    <mergeCell ref="J258:J261"/>
    <mergeCell ref="L258:L260"/>
    <mergeCell ref="K256:K261"/>
    <mergeCell ref="A271:S271"/>
    <mergeCell ref="A281:B281"/>
    <mergeCell ref="L281:R281"/>
    <mergeCell ref="L283:R283"/>
    <mergeCell ref="P256:S256"/>
    <mergeCell ref="C257:C261"/>
    <mergeCell ref="L257:O257"/>
    <mergeCell ref="P257:S257"/>
    <mergeCell ref="B258:B261"/>
    <mergeCell ref="P221:S221"/>
    <mergeCell ref="N258:N260"/>
    <mergeCell ref="N222:N224"/>
    <mergeCell ref="O222:O224"/>
    <mergeCell ref="A254:S254"/>
    <mergeCell ref="A256:A261"/>
    <mergeCell ref="D256:D261"/>
    <mergeCell ref="E256:E261"/>
    <mergeCell ref="F256:G257"/>
    <mergeCell ref="H256:I257"/>
    <mergeCell ref="K220:K225"/>
    <mergeCell ref="L256:O256"/>
    <mergeCell ref="A252:S252"/>
    <mergeCell ref="P222:P224"/>
    <mergeCell ref="Q222:Q224"/>
    <mergeCell ref="R222:R224"/>
    <mergeCell ref="S222:S224"/>
    <mergeCell ref="A226:S226"/>
    <mergeCell ref="C221:C225"/>
    <mergeCell ref="L221:O221"/>
    <mergeCell ref="A192:S192"/>
    <mergeCell ref="A216:S216"/>
    <mergeCell ref="A218:S218"/>
    <mergeCell ref="A220:A225"/>
    <mergeCell ref="D220:D225"/>
    <mergeCell ref="B222:B225"/>
    <mergeCell ref="P220:S220"/>
    <mergeCell ref="E220:E225"/>
    <mergeCell ref="F220:G221"/>
    <mergeCell ref="H220:I221"/>
    <mergeCell ref="L214:R214"/>
    <mergeCell ref="L250:R250"/>
    <mergeCell ref="I222:I225"/>
    <mergeCell ref="J222:J225"/>
    <mergeCell ref="L222:L224"/>
    <mergeCell ref="M222:M224"/>
    <mergeCell ref="A227:S227"/>
    <mergeCell ref="A235:S235"/>
    <mergeCell ref="A248:B248"/>
    <mergeCell ref="L248:R248"/>
    <mergeCell ref="P188:P190"/>
    <mergeCell ref="Q188:Q190"/>
    <mergeCell ref="R188:R190"/>
    <mergeCell ref="S188:S190"/>
    <mergeCell ref="P186:S186"/>
    <mergeCell ref="L220:O220"/>
    <mergeCell ref="A193:S193"/>
    <mergeCell ref="A200:S200"/>
    <mergeCell ref="A212:B212"/>
    <mergeCell ref="L212:R212"/>
    <mergeCell ref="C187:C191"/>
    <mergeCell ref="L187:O187"/>
    <mergeCell ref="P187:S187"/>
    <mergeCell ref="B188:B191"/>
    <mergeCell ref="I188:I191"/>
    <mergeCell ref="J188:J191"/>
    <mergeCell ref="L188:L190"/>
    <mergeCell ref="M188:M190"/>
    <mergeCell ref="N188:N190"/>
    <mergeCell ref="O188:O190"/>
    <mergeCell ref="L180:R180"/>
    <mergeCell ref="A182:S182"/>
    <mergeCell ref="A184:S184"/>
    <mergeCell ref="A186:A191"/>
    <mergeCell ref="D186:D191"/>
    <mergeCell ref="E186:E191"/>
    <mergeCell ref="F186:G187"/>
    <mergeCell ref="H186:I187"/>
    <mergeCell ref="K186:K191"/>
    <mergeCell ref="L186:O186"/>
    <mergeCell ref="I154:I157"/>
    <mergeCell ref="J154:J157"/>
    <mergeCell ref="L154:L156"/>
    <mergeCell ref="M154:M156"/>
    <mergeCell ref="D152:D157"/>
    <mergeCell ref="E152:E157"/>
    <mergeCell ref="A167:S167"/>
    <mergeCell ref="A178:B178"/>
    <mergeCell ref="L178:R178"/>
    <mergeCell ref="N154:N156"/>
    <mergeCell ref="O154:O156"/>
    <mergeCell ref="P154:P156"/>
    <mergeCell ref="Q154:Q156"/>
    <mergeCell ref="R154:R156"/>
    <mergeCell ref="S154:S156"/>
    <mergeCell ref="A152:A157"/>
    <mergeCell ref="A148:S148"/>
    <mergeCell ref="A150:S150"/>
    <mergeCell ref="A158:S158"/>
    <mergeCell ref="A159:S159"/>
    <mergeCell ref="L152:O152"/>
    <mergeCell ref="P152:S152"/>
    <mergeCell ref="C153:C157"/>
    <mergeCell ref="L153:O153"/>
    <mergeCell ref="P153:S153"/>
    <mergeCell ref="B154:B157"/>
    <mergeCell ref="P117:P119"/>
    <mergeCell ref="Q117:Q119"/>
    <mergeCell ref="S117:S119"/>
    <mergeCell ref="F152:G153"/>
    <mergeCell ref="H152:I153"/>
    <mergeCell ref="K152:K157"/>
    <mergeCell ref="A130:S130"/>
    <mergeCell ref="A144:B144"/>
    <mergeCell ref="L144:R144"/>
    <mergeCell ref="L146:R146"/>
    <mergeCell ref="C116:C120"/>
    <mergeCell ref="L116:O116"/>
    <mergeCell ref="P116:S116"/>
    <mergeCell ref="B117:B120"/>
    <mergeCell ref="I117:I120"/>
    <mergeCell ref="J117:J120"/>
    <mergeCell ref="L117:L119"/>
    <mergeCell ref="M117:M119"/>
    <mergeCell ref="N117:N119"/>
    <mergeCell ref="O117:O119"/>
    <mergeCell ref="C81:C85"/>
    <mergeCell ref="L81:O81"/>
    <mergeCell ref="A121:S121"/>
    <mergeCell ref="A122:S122"/>
    <mergeCell ref="A113:S113"/>
    <mergeCell ref="A115:A120"/>
    <mergeCell ref="D115:D120"/>
    <mergeCell ref="E115:E120"/>
    <mergeCell ref="L115:O115"/>
    <mergeCell ref="P115:S115"/>
    <mergeCell ref="H115:I116"/>
    <mergeCell ref="K115:K120"/>
    <mergeCell ref="A86:S86"/>
    <mergeCell ref="A76:S76"/>
    <mergeCell ref="A78:S78"/>
    <mergeCell ref="A80:A85"/>
    <mergeCell ref="D80:D85"/>
    <mergeCell ref="E80:E85"/>
    <mergeCell ref="F80:G81"/>
    <mergeCell ref="H80:I81"/>
    <mergeCell ref="P82:P84"/>
    <mergeCell ref="Q82:Q84"/>
    <mergeCell ref="R117:R119"/>
    <mergeCell ref="A87:S87"/>
    <mergeCell ref="A95:S95"/>
    <mergeCell ref="A107:B107"/>
    <mergeCell ref="L107:R107"/>
    <mergeCell ref="L109:R109"/>
    <mergeCell ref="A111:S111"/>
    <mergeCell ref="F115:G116"/>
    <mergeCell ref="A54:S54"/>
    <mergeCell ref="A62:S62"/>
    <mergeCell ref="A72:B72"/>
    <mergeCell ref="L72:R72"/>
    <mergeCell ref="L74:R74"/>
    <mergeCell ref="P80:S80"/>
    <mergeCell ref="K80:K85"/>
    <mergeCell ref="L80:O80"/>
    <mergeCell ref="R82:R84"/>
    <mergeCell ref="S82:S84"/>
    <mergeCell ref="P49:P51"/>
    <mergeCell ref="Q49:Q51"/>
    <mergeCell ref="P81:S81"/>
    <mergeCell ref="B82:B85"/>
    <mergeCell ref="I82:I85"/>
    <mergeCell ref="J82:J85"/>
    <mergeCell ref="L82:L84"/>
    <mergeCell ref="M82:M84"/>
    <mergeCell ref="N82:N84"/>
    <mergeCell ref="O82:O84"/>
    <mergeCell ref="P47:S47"/>
    <mergeCell ref="C48:C52"/>
    <mergeCell ref="L48:O48"/>
    <mergeCell ref="P48:S48"/>
    <mergeCell ref="B49:B52"/>
    <mergeCell ref="I49:I52"/>
    <mergeCell ref="J49:J52"/>
    <mergeCell ref="L49:L51"/>
    <mergeCell ref="M49:M51"/>
    <mergeCell ref="N49:N51"/>
    <mergeCell ref="D47:D52"/>
    <mergeCell ref="E47:E52"/>
    <mergeCell ref="F47:G48"/>
    <mergeCell ref="H47:I48"/>
    <mergeCell ref="K47:K52"/>
    <mergeCell ref="L47:O47"/>
    <mergeCell ref="O49:O51"/>
    <mergeCell ref="Q12:Q14"/>
    <mergeCell ref="R12:R14"/>
    <mergeCell ref="A10:A15"/>
    <mergeCell ref="F10:G11"/>
    <mergeCell ref="H10:I11"/>
    <mergeCell ref="A53:S53"/>
    <mergeCell ref="L41:R41"/>
    <mergeCell ref="A43:S43"/>
    <mergeCell ref="A45:S45"/>
    <mergeCell ref="A47:A52"/>
    <mergeCell ref="C11:C15"/>
    <mergeCell ref="L11:O11"/>
    <mergeCell ref="P11:S11"/>
    <mergeCell ref="B12:B15"/>
    <mergeCell ref="I12:I15"/>
    <mergeCell ref="A39:B39"/>
    <mergeCell ref="L39:R39"/>
    <mergeCell ref="N12:N14"/>
    <mergeCell ref="O12:O14"/>
    <mergeCell ref="P12:P14"/>
    <mergeCell ref="L12:L14"/>
    <mergeCell ref="M12:M14"/>
    <mergeCell ref="D10:D15"/>
    <mergeCell ref="E10:E15"/>
    <mergeCell ref="R49:R51"/>
    <mergeCell ref="K10:K15"/>
    <mergeCell ref="A16:S16"/>
    <mergeCell ref="A17:S17"/>
    <mergeCell ref="A24:S24"/>
    <mergeCell ref="S12:S14"/>
    <mergeCell ref="S49:S51"/>
    <mergeCell ref="A1:S1"/>
    <mergeCell ref="A2:B2"/>
    <mergeCell ref="L2:R2"/>
    <mergeCell ref="L4:R4"/>
    <mergeCell ref="A6:S6"/>
    <mergeCell ref="A8:S8"/>
    <mergeCell ref="L10:O10"/>
    <mergeCell ref="P10:S10"/>
    <mergeCell ref="J12:J15"/>
  </mergeCells>
  <printOptions/>
  <pageMargins left="0" right="0" top="0" bottom="0" header="0" footer="0"/>
  <pageSetup horizontalDpi="600" verticalDpi="600" orientation="landscape" paperSize="9" scale="78" r:id="rId1"/>
  <rowBreaks count="11" manualBreakCount="11">
    <brk id="36" max="255" man="1"/>
    <brk id="70" max="255" man="1"/>
    <brk id="105" max="255" man="1"/>
    <brk id="141" max="255" man="1"/>
    <brk id="176" max="255" man="1"/>
    <brk id="209" max="255" man="1"/>
    <brk id="245" max="255" man="1"/>
    <brk id="279" max="255" man="1"/>
    <brk id="314" max="255" man="1"/>
    <brk id="348" max="255" man="1"/>
    <brk id="383" max="255" man="1"/>
  </rowBreaks>
  <colBreaks count="1" manualBreakCount="1">
    <brk id="19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FF00"/>
  </sheetPr>
  <dimension ref="A1:AE557"/>
  <sheetViews>
    <sheetView tabSelected="1" zoomScalePageLayoutView="0" workbookViewId="0" topLeftCell="M462">
      <selection activeCell="B82" sqref="B82"/>
    </sheetView>
  </sheetViews>
  <sheetFormatPr defaultColWidth="9.140625" defaultRowHeight="15"/>
  <cols>
    <col min="1" max="1" width="30.421875" style="0" customWidth="1"/>
    <col min="2" max="2" width="8.421875" style="0" customWidth="1"/>
    <col min="3" max="3" width="7.57421875" style="0" hidden="1" customWidth="1"/>
    <col min="4" max="4" width="11.28125" style="0" customWidth="1"/>
    <col min="5" max="5" width="12.00390625" style="0" customWidth="1"/>
    <col min="6" max="6" width="11.28125" style="0" customWidth="1"/>
    <col min="7" max="7" width="0.13671875" style="0" customWidth="1"/>
    <col min="8" max="8" width="12.7109375" style="0" customWidth="1"/>
    <col min="9" max="9" width="0.13671875" style="0" customWidth="1"/>
    <col min="10" max="10" width="15.140625" style="0" customWidth="1"/>
    <col min="11" max="11" width="14.140625" style="0" customWidth="1"/>
    <col min="12" max="12" width="8.7109375" style="0" customWidth="1"/>
    <col min="13" max="14" width="10.28125" style="0" customWidth="1"/>
    <col min="15" max="15" width="8.00390625" style="0" customWidth="1"/>
    <col min="16" max="16" width="7.7109375" style="0" customWidth="1"/>
    <col min="17" max="17" width="8.28125" style="0" customWidth="1"/>
    <col min="18" max="18" width="7.57421875" style="0" customWidth="1"/>
    <col min="19" max="19" width="7.421875" style="0" customWidth="1"/>
  </cols>
  <sheetData>
    <row r="1" spans="1:22" ht="15">
      <c r="A1" s="275"/>
      <c r="B1" s="275"/>
      <c r="C1" s="275"/>
      <c r="D1" s="275"/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  <c r="S1" s="275"/>
      <c r="T1" s="1"/>
      <c r="U1" s="1"/>
      <c r="V1" s="1"/>
    </row>
    <row r="2" spans="1:22" ht="15">
      <c r="A2" s="25"/>
      <c r="B2" s="25"/>
      <c r="C2" s="25"/>
      <c r="D2" s="25"/>
      <c r="E2" s="25"/>
      <c r="F2" s="25"/>
      <c r="G2" s="25"/>
      <c r="H2" s="25"/>
      <c r="I2" s="25"/>
      <c r="J2" s="25"/>
      <c r="K2" s="25"/>
      <c r="L2" s="25"/>
      <c r="M2" s="25"/>
      <c r="N2" s="25"/>
      <c r="O2" s="25"/>
      <c r="P2" s="25"/>
      <c r="Q2" s="25"/>
      <c r="R2" s="25"/>
      <c r="S2" s="25"/>
      <c r="T2" s="1"/>
      <c r="U2" s="1"/>
      <c r="V2" s="1"/>
    </row>
    <row r="3" spans="1:22" ht="30.75" customHeight="1">
      <c r="A3" s="303" t="s">
        <v>211</v>
      </c>
      <c r="B3" s="303"/>
      <c r="C3" s="303"/>
      <c r="D3" s="303"/>
      <c r="E3" s="303"/>
      <c r="F3" s="303"/>
      <c r="G3" s="303"/>
      <c r="H3" s="303"/>
      <c r="I3" s="303"/>
      <c r="J3" s="303"/>
      <c r="K3" s="303"/>
      <c r="L3" s="303"/>
      <c r="M3" s="303"/>
      <c r="N3" s="303"/>
      <c r="O3" s="303"/>
      <c r="P3" s="303"/>
      <c r="Q3" s="303"/>
      <c r="R3" s="303"/>
      <c r="S3" s="303"/>
      <c r="T3" s="1"/>
      <c r="U3" s="1"/>
      <c r="V3" s="1"/>
    </row>
    <row r="4" spans="1:22" ht="15">
      <c r="A4" s="25"/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1"/>
      <c r="U4" s="1"/>
      <c r="V4" s="1"/>
    </row>
    <row r="5" spans="1:22" ht="15.75" thickBo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1"/>
      <c r="U5" s="1"/>
      <c r="V5" s="1"/>
    </row>
    <row r="6" spans="1:22" ht="15">
      <c r="A6" s="261" t="s">
        <v>0</v>
      </c>
      <c r="B6" s="24" t="s">
        <v>1</v>
      </c>
      <c r="C6" s="2" t="s">
        <v>2</v>
      </c>
      <c r="D6" s="277" t="s">
        <v>3</v>
      </c>
      <c r="E6" s="280" t="s">
        <v>4</v>
      </c>
      <c r="F6" s="283" t="s">
        <v>5</v>
      </c>
      <c r="G6" s="284"/>
      <c r="H6" s="264" t="s">
        <v>6</v>
      </c>
      <c r="I6" s="266"/>
      <c r="J6" s="3" t="s">
        <v>7</v>
      </c>
      <c r="K6" s="261" t="s">
        <v>8</v>
      </c>
      <c r="L6" s="264" t="s">
        <v>9</v>
      </c>
      <c r="M6" s="265"/>
      <c r="N6" s="265"/>
      <c r="O6" s="266"/>
      <c r="P6" s="267" t="s">
        <v>10</v>
      </c>
      <c r="Q6" s="265"/>
      <c r="R6" s="265"/>
      <c r="S6" s="266"/>
      <c r="T6" s="15"/>
      <c r="U6" s="15"/>
      <c r="V6" s="15"/>
    </row>
    <row r="7" spans="1:22" ht="15.75" thickBot="1">
      <c r="A7" s="262"/>
      <c r="B7" s="4" t="s">
        <v>11</v>
      </c>
      <c r="C7" s="268"/>
      <c r="D7" s="278"/>
      <c r="E7" s="281"/>
      <c r="F7" s="285"/>
      <c r="G7" s="286"/>
      <c r="H7" s="287"/>
      <c r="I7" s="288"/>
      <c r="J7" s="5" t="s">
        <v>11</v>
      </c>
      <c r="K7" s="262"/>
      <c r="L7" s="270" t="s">
        <v>12</v>
      </c>
      <c r="M7" s="271"/>
      <c r="N7" s="271"/>
      <c r="O7" s="272"/>
      <c r="P7" s="273" t="s">
        <v>13</v>
      </c>
      <c r="Q7" s="271"/>
      <c r="R7" s="271"/>
      <c r="S7" s="272"/>
      <c r="T7" s="15"/>
      <c r="U7" s="15"/>
      <c r="V7" s="15"/>
    </row>
    <row r="8" spans="1:22" ht="60" customHeight="1">
      <c r="A8" s="262"/>
      <c r="B8" s="254"/>
      <c r="C8" s="268"/>
      <c r="D8" s="278"/>
      <c r="E8" s="281"/>
      <c r="F8" s="5" t="s">
        <v>14</v>
      </c>
      <c r="G8" s="6" t="s">
        <v>15</v>
      </c>
      <c r="H8" s="5" t="s">
        <v>14</v>
      </c>
      <c r="I8" s="256" t="s">
        <v>16</v>
      </c>
      <c r="J8" s="259"/>
      <c r="K8" s="262"/>
      <c r="L8" s="261" t="s">
        <v>17</v>
      </c>
      <c r="M8" s="261" t="s">
        <v>18</v>
      </c>
      <c r="N8" s="261" t="s">
        <v>19</v>
      </c>
      <c r="O8" s="261" t="s">
        <v>20</v>
      </c>
      <c r="P8" s="261" t="s">
        <v>21</v>
      </c>
      <c r="Q8" s="261" t="s">
        <v>22</v>
      </c>
      <c r="R8" s="261" t="s">
        <v>23</v>
      </c>
      <c r="S8" s="261" t="s">
        <v>24</v>
      </c>
      <c r="T8" s="15"/>
      <c r="U8" s="15"/>
      <c r="V8" s="15"/>
    </row>
    <row r="9" spans="1:22" ht="16.5" customHeight="1" thickBot="1">
      <c r="A9" s="262"/>
      <c r="B9" s="254"/>
      <c r="C9" s="268"/>
      <c r="D9" s="278"/>
      <c r="E9" s="281"/>
      <c r="F9" s="5" t="s">
        <v>11</v>
      </c>
      <c r="G9" s="6" t="s">
        <v>25</v>
      </c>
      <c r="H9" s="5" t="s">
        <v>11</v>
      </c>
      <c r="I9" s="257"/>
      <c r="J9" s="259"/>
      <c r="K9" s="262"/>
      <c r="L9" s="262"/>
      <c r="M9" s="262"/>
      <c r="N9" s="262"/>
      <c r="O9" s="262"/>
      <c r="P9" s="262"/>
      <c r="Q9" s="262"/>
      <c r="R9" s="262"/>
      <c r="S9" s="262"/>
      <c r="T9" s="15"/>
      <c r="U9" s="15"/>
      <c r="V9" s="15"/>
    </row>
    <row r="10" spans="1:22" ht="15.75" hidden="1" thickBot="1">
      <c r="A10" s="262"/>
      <c r="B10" s="254"/>
      <c r="C10" s="268"/>
      <c r="D10" s="278"/>
      <c r="E10" s="281"/>
      <c r="F10" s="7"/>
      <c r="G10" s="8" t="s">
        <v>11</v>
      </c>
      <c r="H10" s="7"/>
      <c r="I10" s="257"/>
      <c r="J10" s="259"/>
      <c r="K10" s="262"/>
      <c r="L10" s="262"/>
      <c r="M10" s="262"/>
      <c r="N10" s="262"/>
      <c r="O10" s="262"/>
      <c r="P10" s="262"/>
      <c r="Q10" s="262"/>
      <c r="R10" s="262"/>
      <c r="S10" s="262"/>
      <c r="T10" s="15"/>
      <c r="U10" s="15"/>
      <c r="V10" s="15"/>
    </row>
    <row r="11" spans="1:22" ht="15.75" hidden="1" thickBot="1">
      <c r="A11" s="263"/>
      <c r="B11" s="255"/>
      <c r="C11" s="269"/>
      <c r="D11" s="279"/>
      <c r="E11" s="282"/>
      <c r="F11" s="9"/>
      <c r="G11" s="7"/>
      <c r="H11" s="7"/>
      <c r="I11" s="258"/>
      <c r="J11" s="260"/>
      <c r="K11" s="263"/>
      <c r="L11" s="5"/>
      <c r="M11" s="5"/>
      <c r="N11" s="5"/>
      <c r="O11" s="5"/>
      <c r="P11" s="5"/>
      <c r="Q11" s="5"/>
      <c r="R11" s="5"/>
      <c r="S11" s="5"/>
      <c r="T11" s="15"/>
      <c r="U11" s="15"/>
      <c r="V11" s="15"/>
    </row>
    <row r="12" spans="1:22" ht="15.75" thickBot="1">
      <c r="A12" s="345" t="s">
        <v>26</v>
      </c>
      <c r="B12" s="346"/>
      <c r="C12" s="346"/>
      <c r="D12" s="346"/>
      <c r="E12" s="346"/>
      <c r="F12" s="346"/>
      <c r="G12" s="346"/>
      <c r="H12" s="346"/>
      <c r="I12" s="346"/>
      <c r="J12" s="346"/>
      <c r="K12" s="346"/>
      <c r="L12" s="346"/>
      <c r="M12" s="346"/>
      <c r="N12" s="346"/>
      <c r="O12" s="346"/>
      <c r="P12" s="346"/>
      <c r="Q12" s="346"/>
      <c r="R12" s="346"/>
      <c r="S12" s="347"/>
      <c r="T12" s="15"/>
      <c r="U12" s="15"/>
      <c r="V12" s="15"/>
    </row>
    <row r="13" spans="1:22" ht="15.75" thickBot="1">
      <c r="A13" s="345" t="s">
        <v>27</v>
      </c>
      <c r="B13" s="346"/>
      <c r="C13" s="346"/>
      <c r="D13" s="346"/>
      <c r="E13" s="346"/>
      <c r="F13" s="346"/>
      <c r="G13" s="346"/>
      <c r="H13" s="346"/>
      <c r="I13" s="346"/>
      <c r="J13" s="346"/>
      <c r="K13" s="346"/>
      <c r="L13" s="346"/>
      <c r="M13" s="346"/>
      <c r="N13" s="346"/>
      <c r="O13" s="346"/>
      <c r="P13" s="346"/>
      <c r="Q13" s="346"/>
      <c r="R13" s="346"/>
      <c r="S13" s="347"/>
      <c r="T13" s="15"/>
      <c r="U13" s="15"/>
      <c r="V13" s="15"/>
    </row>
    <row r="14" spans="1:22" ht="16.5" customHeight="1" thickBot="1">
      <c r="A14" s="128" t="s">
        <v>90</v>
      </c>
      <c r="B14" s="129" t="s">
        <v>28</v>
      </c>
      <c r="C14" s="130">
        <v>8.1</v>
      </c>
      <c r="D14" s="131">
        <v>2008</v>
      </c>
      <c r="E14" s="131">
        <v>184</v>
      </c>
      <c r="F14" s="131">
        <v>8.3</v>
      </c>
      <c r="G14" s="132"/>
      <c r="H14" s="132">
        <v>10.5</v>
      </c>
      <c r="I14" s="132"/>
      <c r="J14" s="132">
        <v>34.3</v>
      </c>
      <c r="K14" s="132">
        <v>265.3</v>
      </c>
      <c r="L14" s="132">
        <v>0.17</v>
      </c>
      <c r="M14" s="132">
        <v>1.33</v>
      </c>
      <c r="N14" s="132">
        <v>0.05</v>
      </c>
      <c r="O14" s="132">
        <v>0.26</v>
      </c>
      <c r="P14" s="132">
        <v>145.3</v>
      </c>
      <c r="Q14" s="132">
        <v>232</v>
      </c>
      <c r="R14" s="132">
        <v>70.7</v>
      </c>
      <c r="S14" s="132">
        <v>2.6</v>
      </c>
      <c r="T14" s="15"/>
      <c r="U14" s="15"/>
      <c r="V14" s="15"/>
    </row>
    <row r="15" spans="1:22" ht="15.75" thickBot="1">
      <c r="A15" s="133" t="s">
        <v>29</v>
      </c>
      <c r="B15" s="134">
        <v>200</v>
      </c>
      <c r="C15" s="135">
        <v>1.25</v>
      </c>
      <c r="D15" s="136">
        <v>2008</v>
      </c>
      <c r="E15" s="136">
        <v>430</v>
      </c>
      <c r="F15" s="136">
        <v>0.2</v>
      </c>
      <c r="G15" s="136"/>
      <c r="H15" s="136">
        <v>0.1</v>
      </c>
      <c r="I15" s="136"/>
      <c r="J15" s="136">
        <v>15</v>
      </c>
      <c r="K15" s="136">
        <v>60</v>
      </c>
      <c r="L15" s="136">
        <v>0</v>
      </c>
      <c r="M15" s="136">
        <v>0</v>
      </c>
      <c r="N15" s="136">
        <v>0</v>
      </c>
      <c r="O15" s="136">
        <v>0</v>
      </c>
      <c r="P15" s="136">
        <v>5</v>
      </c>
      <c r="Q15" s="136">
        <v>8</v>
      </c>
      <c r="R15" s="136">
        <v>4</v>
      </c>
      <c r="S15" s="136">
        <v>1</v>
      </c>
      <c r="T15" s="15"/>
      <c r="U15" s="15"/>
      <c r="V15" s="15"/>
    </row>
    <row r="16" spans="1:22" ht="15.75" thickBot="1">
      <c r="A16" s="133" t="s">
        <v>30</v>
      </c>
      <c r="B16" s="134">
        <v>100</v>
      </c>
      <c r="C16" s="135">
        <v>7.44</v>
      </c>
      <c r="D16" s="136" t="s">
        <v>31</v>
      </c>
      <c r="E16" s="136" t="s">
        <v>31</v>
      </c>
      <c r="F16" s="136">
        <v>0.9</v>
      </c>
      <c r="G16" s="136"/>
      <c r="H16" s="136">
        <v>0.2</v>
      </c>
      <c r="I16" s="136"/>
      <c r="J16" s="136">
        <v>8.1</v>
      </c>
      <c r="K16" s="136">
        <v>43</v>
      </c>
      <c r="L16" s="136">
        <v>0.04</v>
      </c>
      <c r="M16" s="136">
        <v>60</v>
      </c>
      <c r="N16" s="136">
        <v>8</v>
      </c>
      <c r="O16" s="136">
        <v>0.2</v>
      </c>
      <c r="P16" s="136">
        <v>34</v>
      </c>
      <c r="Q16" s="136">
        <v>0.3</v>
      </c>
      <c r="R16" s="136">
        <v>13</v>
      </c>
      <c r="S16" s="136">
        <v>0.3</v>
      </c>
      <c r="T16" s="15"/>
      <c r="U16" s="15"/>
      <c r="V16" s="15"/>
    </row>
    <row r="17" spans="1:22" ht="15.75" thickBot="1">
      <c r="A17" s="128" t="s">
        <v>92</v>
      </c>
      <c r="B17" s="134">
        <v>40</v>
      </c>
      <c r="C17" s="135">
        <v>2.47</v>
      </c>
      <c r="D17" s="136" t="s">
        <v>31</v>
      </c>
      <c r="E17" s="137" t="s">
        <v>31</v>
      </c>
      <c r="F17" s="136">
        <v>3</v>
      </c>
      <c r="G17" s="136">
        <v>1</v>
      </c>
      <c r="H17" s="136">
        <v>1.16</v>
      </c>
      <c r="I17" s="136"/>
      <c r="J17" s="136">
        <v>20.56</v>
      </c>
      <c r="K17" s="136">
        <v>104.8</v>
      </c>
      <c r="L17" s="136">
        <v>0.044</v>
      </c>
      <c r="M17" s="136">
        <v>0</v>
      </c>
      <c r="N17" s="136">
        <v>0</v>
      </c>
      <c r="O17" s="136">
        <v>0.68</v>
      </c>
      <c r="P17" s="136">
        <v>7.6</v>
      </c>
      <c r="Q17" s="136">
        <v>0.84</v>
      </c>
      <c r="R17" s="136">
        <v>5.2</v>
      </c>
      <c r="S17" s="136">
        <v>0.48</v>
      </c>
      <c r="T17" s="15"/>
      <c r="U17" s="15"/>
      <c r="V17" s="15"/>
    </row>
    <row r="18" spans="1:22" ht="15.75" thickBot="1">
      <c r="A18" s="138" t="s">
        <v>32</v>
      </c>
      <c r="B18" s="139"/>
      <c r="C18" s="140">
        <f>SUM(C14:C17)</f>
        <v>19.259999999999998</v>
      </c>
      <c r="D18" s="141"/>
      <c r="E18" s="142"/>
      <c r="F18" s="138">
        <f aca="true" t="shared" si="0" ref="F18:S18">SUM(F14:F17)</f>
        <v>12.4</v>
      </c>
      <c r="G18" s="138">
        <f t="shared" si="0"/>
        <v>1</v>
      </c>
      <c r="H18" s="138">
        <f t="shared" si="0"/>
        <v>11.959999999999999</v>
      </c>
      <c r="I18" s="138">
        <f t="shared" si="0"/>
        <v>0</v>
      </c>
      <c r="J18" s="138">
        <f t="shared" si="0"/>
        <v>77.96</v>
      </c>
      <c r="K18" s="138">
        <f t="shared" si="0"/>
        <v>473.1</v>
      </c>
      <c r="L18" s="138">
        <f t="shared" si="0"/>
        <v>0.254</v>
      </c>
      <c r="M18" s="138">
        <f t="shared" si="0"/>
        <v>61.33</v>
      </c>
      <c r="N18" s="138">
        <f t="shared" si="0"/>
        <v>8.05</v>
      </c>
      <c r="O18" s="138">
        <f t="shared" si="0"/>
        <v>1.1400000000000001</v>
      </c>
      <c r="P18" s="138">
        <f t="shared" si="0"/>
        <v>191.9</v>
      </c>
      <c r="Q18" s="138">
        <f t="shared" si="0"/>
        <v>241.14000000000001</v>
      </c>
      <c r="R18" s="138">
        <f t="shared" si="0"/>
        <v>92.9</v>
      </c>
      <c r="S18" s="138">
        <f t="shared" si="0"/>
        <v>4.38</v>
      </c>
      <c r="T18" s="15"/>
      <c r="U18" s="15"/>
      <c r="V18" s="15"/>
    </row>
    <row r="19" spans="1:22" ht="15.75" thickBot="1">
      <c r="A19" s="348" t="s">
        <v>33</v>
      </c>
      <c r="B19" s="349"/>
      <c r="C19" s="349"/>
      <c r="D19" s="349"/>
      <c r="E19" s="349"/>
      <c r="F19" s="349"/>
      <c r="G19" s="349"/>
      <c r="H19" s="349"/>
      <c r="I19" s="349"/>
      <c r="J19" s="349"/>
      <c r="K19" s="349"/>
      <c r="L19" s="349"/>
      <c r="M19" s="349"/>
      <c r="N19" s="349"/>
      <c r="O19" s="349"/>
      <c r="P19" s="349"/>
      <c r="Q19" s="349"/>
      <c r="R19" s="349"/>
      <c r="S19" s="350"/>
      <c r="T19" s="15"/>
      <c r="U19" s="15"/>
      <c r="V19" s="15"/>
    </row>
    <row r="20" spans="1:22" ht="15.75" thickBot="1">
      <c r="A20" s="345" t="s">
        <v>34</v>
      </c>
      <c r="B20" s="346"/>
      <c r="C20" s="346"/>
      <c r="D20" s="346"/>
      <c r="E20" s="346"/>
      <c r="F20" s="346"/>
      <c r="G20" s="346"/>
      <c r="H20" s="346"/>
      <c r="I20" s="346"/>
      <c r="J20" s="346"/>
      <c r="K20" s="346"/>
      <c r="L20" s="346"/>
      <c r="M20" s="346"/>
      <c r="N20" s="346"/>
      <c r="O20" s="346"/>
      <c r="P20" s="346"/>
      <c r="Q20" s="346"/>
      <c r="R20" s="346"/>
      <c r="S20" s="347"/>
      <c r="T20" s="15"/>
      <c r="U20" s="15"/>
      <c r="V20" s="15"/>
    </row>
    <row r="21" spans="1:22" ht="15.75" thickBot="1">
      <c r="A21" s="133" t="s">
        <v>35</v>
      </c>
      <c r="B21" s="134">
        <v>45</v>
      </c>
      <c r="C21" s="143">
        <v>5.42</v>
      </c>
      <c r="D21" s="144">
        <v>2008</v>
      </c>
      <c r="E21" s="144">
        <v>20</v>
      </c>
      <c r="F21" s="145">
        <v>7.5</v>
      </c>
      <c r="G21" s="145"/>
      <c r="H21" s="145">
        <v>11.2</v>
      </c>
      <c r="I21" s="145"/>
      <c r="J21" s="145">
        <v>6.4</v>
      </c>
      <c r="K21" s="145">
        <v>157</v>
      </c>
      <c r="L21" s="145">
        <v>0.04</v>
      </c>
      <c r="M21" s="145">
        <v>0</v>
      </c>
      <c r="N21" s="145">
        <v>0.03</v>
      </c>
      <c r="O21" s="145">
        <v>1.8</v>
      </c>
      <c r="P21" s="136">
        <v>7</v>
      </c>
      <c r="Q21" s="134">
        <v>76</v>
      </c>
      <c r="R21" s="136">
        <v>12</v>
      </c>
      <c r="S21" s="146">
        <v>1</v>
      </c>
      <c r="T21" s="15"/>
      <c r="U21" s="15"/>
      <c r="V21" s="15"/>
    </row>
    <row r="22" spans="1:22" ht="20.25" customHeight="1" thickBot="1">
      <c r="A22" s="147" t="s">
        <v>120</v>
      </c>
      <c r="B22" s="134" t="s">
        <v>118</v>
      </c>
      <c r="C22" s="135">
        <v>10.22</v>
      </c>
      <c r="D22" s="148">
        <v>2009</v>
      </c>
      <c r="E22" s="137">
        <v>169</v>
      </c>
      <c r="F22" s="149">
        <v>3.9</v>
      </c>
      <c r="G22" s="145"/>
      <c r="H22" s="145">
        <v>2.8</v>
      </c>
      <c r="I22" s="145"/>
      <c r="J22" s="145">
        <v>19</v>
      </c>
      <c r="K22" s="145">
        <v>117</v>
      </c>
      <c r="L22" s="145">
        <v>0.09</v>
      </c>
      <c r="M22" s="145">
        <v>6</v>
      </c>
      <c r="N22" s="145">
        <v>0.2</v>
      </c>
      <c r="O22" s="145">
        <v>0.4</v>
      </c>
      <c r="P22" s="145">
        <v>22</v>
      </c>
      <c r="Q22" s="145">
        <v>54</v>
      </c>
      <c r="R22" s="145">
        <v>21</v>
      </c>
      <c r="S22" s="145">
        <v>0.9</v>
      </c>
      <c r="T22" s="15"/>
      <c r="U22" s="15"/>
      <c r="V22" s="15"/>
    </row>
    <row r="23" spans="1:22" ht="30.75" customHeight="1" thickBot="1">
      <c r="A23" s="150" t="s">
        <v>93</v>
      </c>
      <c r="B23" s="134">
        <v>275</v>
      </c>
      <c r="C23" s="135">
        <v>31.67</v>
      </c>
      <c r="D23" s="151">
        <v>2008</v>
      </c>
      <c r="E23" s="136">
        <v>235</v>
      </c>
      <c r="F23" s="136">
        <v>3.1</v>
      </c>
      <c r="G23" s="136"/>
      <c r="H23" s="136">
        <v>5.4</v>
      </c>
      <c r="I23" s="136"/>
      <c r="J23" s="136">
        <v>20.3</v>
      </c>
      <c r="K23" s="136">
        <v>141</v>
      </c>
      <c r="L23" s="136">
        <v>0.14</v>
      </c>
      <c r="M23" s="136">
        <v>5</v>
      </c>
      <c r="N23" s="136">
        <v>0.04</v>
      </c>
      <c r="O23" s="136">
        <v>0.2</v>
      </c>
      <c r="P23" s="136">
        <v>47</v>
      </c>
      <c r="Q23" s="152">
        <v>85</v>
      </c>
      <c r="R23" s="152">
        <v>29</v>
      </c>
      <c r="S23" s="148">
        <v>1.1</v>
      </c>
      <c r="T23" s="15"/>
      <c r="U23" s="15"/>
      <c r="V23" s="15"/>
    </row>
    <row r="24" spans="1:22" ht="14.25" customHeight="1" thickBot="1">
      <c r="A24" s="150" t="s">
        <v>45</v>
      </c>
      <c r="B24" s="134">
        <v>200</v>
      </c>
      <c r="C24" s="135">
        <v>3.32</v>
      </c>
      <c r="D24" s="137">
        <v>2008</v>
      </c>
      <c r="E24" s="136">
        <v>411</v>
      </c>
      <c r="F24" s="136">
        <v>0.1</v>
      </c>
      <c r="G24" s="145"/>
      <c r="H24" s="145">
        <v>0.1</v>
      </c>
      <c r="I24" s="145"/>
      <c r="J24" s="145">
        <v>27.9</v>
      </c>
      <c r="K24" s="145">
        <v>113</v>
      </c>
      <c r="L24" s="145">
        <v>0.01</v>
      </c>
      <c r="M24" s="145">
        <v>2</v>
      </c>
      <c r="N24" s="145">
        <v>0</v>
      </c>
      <c r="O24" s="134">
        <v>0.1</v>
      </c>
      <c r="P24" s="149">
        <v>5</v>
      </c>
      <c r="Q24" s="134">
        <v>8</v>
      </c>
      <c r="R24" s="134">
        <v>2</v>
      </c>
      <c r="S24" s="136">
        <v>0.4</v>
      </c>
      <c r="T24" s="15"/>
      <c r="U24" s="15"/>
      <c r="V24" s="15"/>
    </row>
    <row r="25" spans="1:22" ht="30.75" thickBot="1">
      <c r="A25" s="128" t="s">
        <v>91</v>
      </c>
      <c r="B25" s="134">
        <v>40</v>
      </c>
      <c r="C25" s="143">
        <v>1.51</v>
      </c>
      <c r="D25" s="148" t="s">
        <v>31</v>
      </c>
      <c r="E25" s="148" t="s">
        <v>31</v>
      </c>
      <c r="F25" s="148">
        <v>6.4</v>
      </c>
      <c r="G25" s="148">
        <v>0</v>
      </c>
      <c r="H25" s="148">
        <v>0.4</v>
      </c>
      <c r="I25" s="148"/>
      <c r="J25" s="148">
        <v>28</v>
      </c>
      <c r="K25" s="148">
        <v>134.3</v>
      </c>
      <c r="L25" s="148">
        <v>0.8</v>
      </c>
      <c r="M25" s="148">
        <v>0</v>
      </c>
      <c r="N25" s="148">
        <v>4</v>
      </c>
      <c r="O25" s="148">
        <v>2.4</v>
      </c>
      <c r="P25" s="148">
        <v>100</v>
      </c>
      <c r="Q25" s="148">
        <v>3.07</v>
      </c>
      <c r="R25" s="148">
        <v>20</v>
      </c>
      <c r="S25" s="136"/>
      <c r="T25" s="15"/>
      <c r="U25" s="15"/>
      <c r="V25" s="15"/>
    </row>
    <row r="26" spans="1:22" ht="15.75" thickBot="1">
      <c r="A26" s="153" t="s">
        <v>32</v>
      </c>
      <c r="B26" s="154"/>
      <c r="C26" s="155">
        <f>SUM(C21:C25)</f>
        <v>52.14</v>
      </c>
      <c r="D26" s="155"/>
      <c r="E26" s="155"/>
      <c r="F26" s="155">
        <f aca="true" t="shared" si="1" ref="F26:S26">SUM(F21:F25)</f>
        <v>21</v>
      </c>
      <c r="G26" s="155">
        <f t="shared" si="1"/>
        <v>0</v>
      </c>
      <c r="H26" s="155">
        <f t="shared" si="1"/>
        <v>19.9</v>
      </c>
      <c r="I26" s="155">
        <f t="shared" si="1"/>
        <v>0</v>
      </c>
      <c r="J26" s="155">
        <f t="shared" si="1"/>
        <v>101.6</v>
      </c>
      <c r="K26" s="155">
        <f t="shared" si="1"/>
        <v>662.3</v>
      </c>
      <c r="L26" s="155">
        <f t="shared" si="1"/>
        <v>1.08</v>
      </c>
      <c r="M26" s="155">
        <f t="shared" si="1"/>
        <v>13</v>
      </c>
      <c r="N26" s="155">
        <f t="shared" si="1"/>
        <v>4.27</v>
      </c>
      <c r="O26" s="155">
        <f t="shared" si="1"/>
        <v>4.9</v>
      </c>
      <c r="P26" s="155">
        <f t="shared" si="1"/>
        <v>181</v>
      </c>
      <c r="Q26" s="155">
        <f t="shared" si="1"/>
        <v>226.07</v>
      </c>
      <c r="R26" s="155">
        <f t="shared" si="1"/>
        <v>84</v>
      </c>
      <c r="S26" s="155">
        <f t="shared" si="1"/>
        <v>3.4</v>
      </c>
      <c r="T26" s="15"/>
      <c r="U26" s="15"/>
      <c r="V26" s="15"/>
    </row>
    <row r="27" spans="1:22" ht="15.75" thickBot="1">
      <c r="A27" s="315" t="s">
        <v>130</v>
      </c>
      <c r="B27" s="316"/>
      <c r="C27" s="316"/>
      <c r="D27" s="316"/>
      <c r="E27" s="316"/>
      <c r="F27" s="316"/>
      <c r="G27" s="316"/>
      <c r="H27" s="316"/>
      <c r="I27" s="316"/>
      <c r="J27" s="316"/>
      <c r="K27" s="316"/>
      <c r="L27" s="316"/>
      <c r="M27" s="316"/>
      <c r="N27" s="316"/>
      <c r="O27" s="316"/>
      <c r="P27" s="316"/>
      <c r="Q27" s="316"/>
      <c r="R27" s="316"/>
      <c r="S27" s="317"/>
      <c r="T27" s="15"/>
      <c r="U27" s="15"/>
      <c r="V27" s="15"/>
    </row>
    <row r="28" spans="1:22" ht="15.75" thickBot="1">
      <c r="A28" s="156" t="s">
        <v>131</v>
      </c>
      <c r="B28" s="134">
        <v>100</v>
      </c>
      <c r="C28" s="143">
        <v>12.38</v>
      </c>
      <c r="D28" s="143" t="s">
        <v>31</v>
      </c>
      <c r="E28" s="143" t="s">
        <v>31</v>
      </c>
      <c r="F28" s="143">
        <v>7.5</v>
      </c>
      <c r="G28" s="143">
        <v>9.8</v>
      </c>
      <c r="H28" s="143">
        <v>9.8</v>
      </c>
      <c r="I28" s="143">
        <v>417</v>
      </c>
      <c r="J28" s="143">
        <v>94.4</v>
      </c>
      <c r="K28" s="143">
        <v>417</v>
      </c>
      <c r="L28" s="143">
        <v>0.08</v>
      </c>
      <c r="M28" s="143">
        <v>0</v>
      </c>
      <c r="N28" s="143">
        <v>11</v>
      </c>
      <c r="O28" s="143">
        <v>3.5</v>
      </c>
      <c r="P28" s="143">
        <v>29</v>
      </c>
      <c r="Q28" s="143">
        <v>90</v>
      </c>
      <c r="R28" s="143">
        <v>20</v>
      </c>
      <c r="S28" s="143">
        <v>21</v>
      </c>
      <c r="T28" s="15"/>
      <c r="U28" s="15"/>
      <c r="V28" s="15"/>
    </row>
    <row r="29" spans="1:22" ht="15.75" thickBot="1">
      <c r="A29" s="157" t="s">
        <v>100</v>
      </c>
      <c r="B29" s="152">
        <v>125</v>
      </c>
      <c r="C29" s="158">
        <v>11.52</v>
      </c>
      <c r="D29" s="148" t="s">
        <v>31</v>
      </c>
      <c r="E29" s="148" t="s">
        <v>31</v>
      </c>
      <c r="F29" s="148">
        <v>3.9</v>
      </c>
      <c r="G29" s="148"/>
      <c r="H29" s="148">
        <v>6.5</v>
      </c>
      <c r="I29" s="148"/>
      <c r="J29" s="148">
        <v>6.24</v>
      </c>
      <c r="K29" s="148">
        <v>97.6</v>
      </c>
      <c r="L29" s="148">
        <v>0.05</v>
      </c>
      <c r="M29" s="148">
        <v>1.95</v>
      </c>
      <c r="N29" s="148">
        <v>65</v>
      </c>
      <c r="O29" s="148">
        <v>0.11</v>
      </c>
      <c r="P29" s="148">
        <v>156</v>
      </c>
      <c r="Q29" s="148">
        <v>0.7</v>
      </c>
      <c r="R29" s="148">
        <v>18.2</v>
      </c>
      <c r="S29" s="159">
        <v>0.09</v>
      </c>
      <c r="T29" s="15"/>
      <c r="U29" s="15"/>
      <c r="V29" s="15"/>
    </row>
    <row r="30" spans="1:22" ht="15.75" thickBot="1">
      <c r="A30" s="128" t="s">
        <v>76</v>
      </c>
      <c r="B30" s="152">
        <v>100</v>
      </c>
      <c r="C30" s="158">
        <v>9.7</v>
      </c>
      <c r="D30" s="148" t="s">
        <v>31</v>
      </c>
      <c r="E30" s="148" t="s">
        <v>31</v>
      </c>
      <c r="F30" s="148">
        <v>0.4</v>
      </c>
      <c r="G30" s="148"/>
      <c r="H30" s="148">
        <v>0.4</v>
      </c>
      <c r="I30" s="148"/>
      <c r="J30" s="148">
        <v>9.8</v>
      </c>
      <c r="K30" s="148">
        <v>47</v>
      </c>
      <c r="L30" s="148">
        <v>0.03</v>
      </c>
      <c r="M30" s="148">
        <v>10</v>
      </c>
      <c r="N30" s="148">
        <v>5</v>
      </c>
      <c r="O30" s="148">
        <v>0.2</v>
      </c>
      <c r="P30" s="148">
        <v>16</v>
      </c>
      <c r="Q30" s="148">
        <v>0.4</v>
      </c>
      <c r="R30" s="148">
        <v>9</v>
      </c>
      <c r="S30" s="148">
        <v>2.2</v>
      </c>
      <c r="T30" s="15"/>
      <c r="U30" s="15"/>
      <c r="V30" s="15"/>
    </row>
    <row r="31" spans="1:22" ht="15.75" thickBot="1">
      <c r="A31" s="153" t="s">
        <v>32</v>
      </c>
      <c r="B31" s="154"/>
      <c r="C31" s="155">
        <f>SUM(C28:C30)</f>
        <v>33.599999999999994</v>
      </c>
      <c r="D31" s="155"/>
      <c r="E31" s="155"/>
      <c r="F31" s="155">
        <f aca="true" t="shared" si="2" ref="F31:S31">SUM(F28:F30)</f>
        <v>11.8</v>
      </c>
      <c r="G31" s="155">
        <f t="shared" si="2"/>
        <v>9.8</v>
      </c>
      <c r="H31" s="155">
        <f t="shared" si="2"/>
        <v>16.7</v>
      </c>
      <c r="I31" s="155">
        <f t="shared" si="2"/>
        <v>417</v>
      </c>
      <c r="J31" s="155">
        <f t="shared" si="2"/>
        <v>110.44</v>
      </c>
      <c r="K31" s="155">
        <f t="shared" si="2"/>
        <v>561.6</v>
      </c>
      <c r="L31" s="155">
        <f t="shared" si="2"/>
        <v>0.16</v>
      </c>
      <c r="M31" s="155">
        <f t="shared" si="2"/>
        <v>11.95</v>
      </c>
      <c r="N31" s="155">
        <f t="shared" si="2"/>
        <v>81</v>
      </c>
      <c r="O31" s="155">
        <f t="shared" si="2"/>
        <v>3.81</v>
      </c>
      <c r="P31" s="155">
        <f t="shared" si="2"/>
        <v>201</v>
      </c>
      <c r="Q31" s="155">
        <f t="shared" si="2"/>
        <v>91.10000000000001</v>
      </c>
      <c r="R31" s="155">
        <f t="shared" si="2"/>
        <v>47.2</v>
      </c>
      <c r="S31" s="155">
        <f t="shared" si="2"/>
        <v>23.29</v>
      </c>
      <c r="T31" s="15"/>
      <c r="U31" s="15"/>
      <c r="V31" s="15"/>
    </row>
    <row r="32" spans="1:22" ht="15.75" thickBot="1">
      <c r="A32" s="160" t="s">
        <v>37</v>
      </c>
      <c r="B32" s="154"/>
      <c r="C32" s="155">
        <f>C31+C26+C18</f>
        <v>105</v>
      </c>
      <c r="D32" s="160"/>
      <c r="E32" s="160"/>
      <c r="F32" s="155">
        <f aca="true" t="shared" si="3" ref="F32:S32">F31+F26+F18</f>
        <v>45.199999999999996</v>
      </c>
      <c r="G32" s="155">
        <f t="shared" si="3"/>
        <v>10.8</v>
      </c>
      <c r="H32" s="155">
        <f t="shared" si="3"/>
        <v>48.559999999999995</v>
      </c>
      <c r="I32" s="155">
        <f t="shared" si="3"/>
        <v>417</v>
      </c>
      <c r="J32" s="155">
        <f t="shared" si="3"/>
        <v>290</v>
      </c>
      <c r="K32" s="155">
        <f t="shared" si="3"/>
        <v>1697</v>
      </c>
      <c r="L32" s="155">
        <f t="shared" si="3"/>
        <v>1.494</v>
      </c>
      <c r="M32" s="155">
        <f t="shared" si="3"/>
        <v>86.28</v>
      </c>
      <c r="N32" s="155">
        <f t="shared" si="3"/>
        <v>93.32</v>
      </c>
      <c r="O32" s="155">
        <f t="shared" si="3"/>
        <v>9.850000000000001</v>
      </c>
      <c r="P32" s="155">
        <f t="shared" si="3"/>
        <v>573.9</v>
      </c>
      <c r="Q32" s="155">
        <f t="shared" si="3"/>
        <v>558.3100000000001</v>
      </c>
      <c r="R32" s="155">
        <f t="shared" si="3"/>
        <v>224.1</v>
      </c>
      <c r="S32" s="155">
        <f t="shared" si="3"/>
        <v>31.069999999999997</v>
      </c>
      <c r="T32" s="15"/>
      <c r="U32" s="15"/>
      <c r="V32" s="15"/>
    </row>
    <row r="33" spans="1:22" ht="15.75" thickBot="1">
      <c r="A33" s="161"/>
      <c r="B33" s="162"/>
      <c r="C33" s="161"/>
      <c r="D33" s="149"/>
      <c r="E33" s="163"/>
      <c r="F33" s="164"/>
      <c r="G33" s="165"/>
      <c r="H33" s="166"/>
      <c r="I33" s="167"/>
      <c r="J33" s="168"/>
      <c r="K33" s="161"/>
      <c r="L33" s="137"/>
      <c r="M33" s="137"/>
      <c r="N33" s="137"/>
      <c r="O33" s="137"/>
      <c r="P33" s="137"/>
      <c r="Q33" s="137"/>
      <c r="R33" s="137"/>
      <c r="S33" s="137"/>
      <c r="T33" s="15"/>
      <c r="U33" s="15"/>
      <c r="V33" s="15"/>
    </row>
    <row r="34" spans="1:22" ht="15">
      <c r="A34" s="169"/>
      <c r="B34" s="170"/>
      <c r="C34" s="171"/>
      <c r="D34" s="172"/>
      <c r="E34" s="171"/>
      <c r="F34" s="173"/>
      <c r="G34" s="173"/>
      <c r="H34" s="173"/>
      <c r="I34" s="174"/>
      <c r="J34" s="170"/>
      <c r="K34" s="171"/>
      <c r="L34" s="171"/>
      <c r="M34" s="171"/>
      <c r="N34" s="171"/>
      <c r="O34" s="171"/>
      <c r="P34" s="171"/>
      <c r="Q34" s="171"/>
      <c r="R34" s="171"/>
      <c r="S34" s="171"/>
      <c r="T34" s="33"/>
      <c r="U34" s="15"/>
      <c r="V34" s="15"/>
    </row>
    <row r="35" spans="1:22" ht="15">
      <c r="A35" s="43" t="s">
        <v>162</v>
      </c>
      <c r="B35" s="170"/>
      <c r="C35" s="171"/>
      <c r="D35" s="172"/>
      <c r="E35" s="171"/>
      <c r="F35" s="173"/>
      <c r="G35" s="173"/>
      <c r="H35" s="173"/>
      <c r="I35" s="174"/>
      <c r="J35" s="170"/>
      <c r="K35" s="171"/>
      <c r="L35" s="171"/>
      <c r="M35" s="171"/>
      <c r="N35" s="171"/>
      <c r="O35" s="171"/>
      <c r="P35" s="171"/>
      <c r="Q35" s="171"/>
      <c r="R35" s="171"/>
      <c r="S35" s="171"/>
      <c r="T35" s="33"/>
      <c r="U35" s="15"/>
      <c r="V35" s="15"/>
    </row>
    <row r="36" spans="1:22" ht="15">
      <c r="A36" s="43"/>
      <c r="B36" s="170"/>
      <c r="C36" s="171"/>
      <c r="D36" s="172"/>
      <c r="E36" s="171"/>
      <c r="F36" s="173"/>
      <c r="G36" s="173"/>
      <c r="H36" s="173"/>
      <c r="I36" s="174"/>
      <c r="J36" s="170"/>
      <c r="K36" s="171"/>
      <c r="L36" s="171"/>
      <c r="M36" s="171"/>
      <c r="N36" s="171"/>
      <c r="O36" s="171"/>
      <c r="P36" s="171"/>
      <c r="Q36" s="171"/>
      <c r="R36" s="171"/>
      <c r="S36" s="171"/>
      <c r="T36" s="33"/>
      <c r="U36" s="15"/>
      <c r="V36" s="15"/>
    </row>
    <row r="37" spans="1:22" ht="15">
      <c r="A37" s="43" t="s">
        <v>161</v>
      </c>
      <c r="B37" s="170"/>
      <c r="C37" s="171"/>
      <c r="D37" s="172"/>
      <c r="E37" s="171"/>
      <c r="F37" s="173"/>
      <c r="G37" s="173"/>
      <c r="H37" s="173"/>
      <c r="I37" s="174"/>
      <c r="J37" s="170"/>
      <c r="K37" s="171"/>
      <c r="L37" s="171"/>
      <c r="M37" s="171"/>
      <c r="N37" s="171"/>
      <c r="O37" s="171"/>
      <c r="P37" s="171"/>
      <c r="Q37" s="171"/>
      <c r="R37" s="171"/>
      <c r="S37" s="171"/>
      <c r="T37" s="33"/>
      <c r="U37" s="15"/>
      <c r="V37" s="15"/>
    </row>
    <row r="38" spans="1:22" ht="15">
      <c r="A38" s="171"/>
      <c r="B38" s="170"/>
      <c r="C38" s="171"/>
      <c r="D38" s="172"/>
      <c r="E38" s="171"/>
      <c r="F38" s="173"/>
      <c r="G38" s="173"/>
      <c r="H38" s="173"/>
      <c r="I38" s="174"/>
      <c r="J38" s="170"/>
      <c r="K38" s="171"/>
      <c r="L38" s="171"/>
      <c r="M38" s="171"/>
      <c r="N38" s="171"/>
      <c r="O38" s="171"/>
      <c r="P38" s="171"/>
      <c r="Q38" s="171"/>
      <c r="R38" s="171"/>
      <c r="S38" s="171"/>
      <c r="T38" s="33"/>
      <c r="U38" s="15"/>
      <c r="V38" s="15"/>
    </row>
    <row r="39" spans="1:22" ht="15">
      <c r="A39" s="171"/>
      <c r="B39" s="170"/>
      <c r="C39" s="171"/>
      <c r="D39" s="172"/>
      <c r="E39" s="171"/>
      <c r="F39" s="173"/>
      <c r="G39" s="173"/>
      <c r="H39" s="173"/>
      <c r="I39" s="174"/>
      <c r="J39" s="170"/>
      <c r="K39" s="171"/>
      <c r="L39" s="171"/>
      <c r="M39" s="171"/>
      <c r="N39" s="171"/>
      <c r="O39" s="171"/>
      <c r="P39" s="171"/>
      <c r="Q39" s="171"/>
      <c r="R39" s="171"/>
      <c r="S39" s="171"/>
      <c r="T39" s="33"/>
      <c r="U39" s="15"/>
      <c r="V39" s="15"/>
    </row>
    <row r="40" spans="1:22" ht="15">
      <c r="A40" s="171"/>
      <c r="B40" s="170"/>
      <c r="C40" s="171"/>
      <c r="D40" s="172"/>
      <c r="E40" s="171"/>
      <c r="F40" s="173"/>
      <c r="G40" s="173"/>
      <c r="H40" s="173"/>
      <c r="I40" s="174"/>
      <c r="J40" s="170"/>
      <c r="K40" s="171"/>
      <c r="L40" s="171"/>
      <c r="M40" s="171"/>
      <c r="N40" s="171"/>
      <c r="O40" s="171"/>
      <c r="P40" s="171"/>
      <c r="Q40" s="171"/>
      <c r="R40" s="171"/>
      <c r="S40" s="171"/>
      <c r="T40" s="33"/>
      <c r="U40" s="15"/>
      <c r="V40" s="15"/>
    </row>
    <row r="41" spans="1:22" ht="15">
      <c r="A41" s="171"/>
      <c r="B41" s="170"/>
      <c r="C41" s="171"/>
      <c r="D41" s="172"/>
      <c r="E41" s="171"/>
      <c r="F41" s="173"/>
      <c r="G41" s="173"/>
      <c r="H41" s="173"/>
      <c r="I41" s="174"/>
      <c r="J41" s="170"/>
      <c r="K41" s="171"/>
      <c r="L41" s="171"/>
      <c r="M41" s="171"/>
      <c r="N41" s="171"/>
      <c r="O41" s="171"/>
      <c r="P41" s="171"/>
      <c r="Q41" s="171"/>
      <c r="R41" s="171"/>
      <c r="S41" s="171"/>
      <c r="T41" s="33"/>
      <c r="U41" s="15"/>
      <c r="V41" s="15"/>
    </row>
    <row r="42" spans="1:22" ht="15">
      <c r="A42" s="25"/>
      <c r="B42" s="25"/>
      <c r="C42" s="25"/>
      <c r="D42" s="25"/>
      <c r="E42" s="25"/>
      <c r="F42" s="25"/>
      <c r="G42" s="25"/>
      <c r="H42" s="25"/>
      <c r="I42" s="25"/>
      <c r="J42" s="25"/>
      <c r="K42" s="25"/>
      <c r="L42" s="25"/>
      <c r="M42" s="25"/>
      <c r="N42" s="25"/>
      <c r="O42" s="25"/>
      <c r="P42" s="25"/>
      <c r="Q42" s="25"/>
      <c r="R42" s="25"/>
      <c r="S42" s="25"/>
      <c r="T42" s="33"/>
      <c r="U42" s="15"/>
      <c r="V42" s="15"/>
    </row>
    <row r="43" spans="1:22" ht="30.75" customHeight="1">
      <c r="A43" s="303" t="s">
        <v>211</v>
      </c>
      <c r="B43" s="303"/>
      <c r="C43" s="303"/>
      <c r="D43" s="303"/>
      <c r="E43" s="303"/>
      <c r="F43" s="303"/>
      <c r="G43" s="303"/>
      <c r="H43" s="303"/>
      <c r="I43" s="303"/>
      <c r="J43" s="303"/>
      <c r="K43" s="303"/>
      <c r="L43" s="303"/>
      <c r="M43" s="303"/>
      <c r="N43" s="303"/>
      <c r="O43" s="303"/>
      <c r="P43" s="303"/>
      <c r="Q43" s="303"/>
      <c r="R43" s="303"/>
      <c r="S43" s="303"/>
      <c r="T43" s="1"/>
      <c r="U43" s="1"/>
      <c r="V43" s="1"/>
    </row>
    <row r="44" spans="1:22" ht="15">
      <c r="A44" s="25"/>
      <c r="B44" s="25"/>
      <c r="C44" s="25"/>
      <c r="D44" s="25"/>
      <c r="E44" s="25"/>
      <c r="F44" s="25"/>
      <c r="G44" s="25"/>
      <c r="H44" s="25"/>
      <c r="I44" s="25"/>
      <c r="J44" s="25"/>
      <c r="K44" s="25"/>
      <c r="L44" s="25"/>
      <c r="M44" s="25"/>
      <c r="N44" s="25"/>
      <c r="O44" s="25"/>
      <c r="P44" s="25"/>
      <c r="Q44" s="25"/>
      <c r="R44" s="25"/>
      <c r="S44" s="25"/>
      <c r="T44" s="33"/>
      <c r="U44" s="15"/>
      <c r="V44" s="15"/>
    </row>
    <row r="45" spans="1:22" ht="15.75" thickBot="1">
      <c r="A45" s="171"/>
      <c r="B45" s="170"/>
      <c r="C45" s="171"/>
      <c r="D45" s="172"/>
      <c r="E45" s="171"/>
      <c r="F45" s="173"/>
      <c r="G45" s="173"/>
      <c r="H45" s="173"/>
      <c r="I45" s="174"/>
      <c r="J45" s="170"/>
      <c r="K45" s="171"/>
      <c r="L45" s="171"/>
      <c r="M45" s="171"/>
      <c r="N45" s="171"/>
      <c r="O45" s="171"/>
      <c r="P45" s="171"/>
      <c r="Q45" s="171"/>
      <c r="R45" s="171"/>
      <c r="S45" s="171"/>
      <c r="T45" s="33"/>
      <c r="U45" s="15"/>
      <c r="V45" s="15"/>
    </row>
    <row r="46" spans="1:22" ht="15">
      <c r="A46" s="304" t="s">
        <v>0</v>
      </c>
      <c r="B46" s="175" t="s">
        <v>1</v>
      </c>
      <c r="C46" s="175" t="s">
        <v>2</v>
      </c>
      <c r="D46" s="331" t="s">
        <v>3</v>
      </c>
      <c r="E46" s="334" t="s">
        <v>4</v>
      </c>
      <c r="F46" s="324" t="s">
        <v>5</v>
      </c>
      <c r="G46" s="325"/>
      <c r="H46" s="314" t="s">
        <v>6</v>
      </c>
      <c r="I46" s="308"/>
      <c r="J46" s="176" t="s">
        <v>7</v>
      </c>
      <c r="K46" s="304" t="s">
        <v>8</v>
      </c>
      <c r="L46" s="314" t="s">
        <v>9</v>
      </c>
      <c r="M46" s="307"/>
      <c r="N46" s="307"/>
      <c r="O46" s="308"/>
      <c r="P46" s="306" t="s">
        <v>10</v>
      </c>
      <c r="Q46" s="307"/>
      <c r="R46" s="307"/>
      <c r="S46" s="308"/>
      <c r="T46" s="33"/>
      <c r="U46" s="15"/>
      <c r="V46" s="15"/>
    </row>
    <row r="47" spans="1:22" ht="15.75" thickBot="1">
      <c r="A47" s="305"/>
      <c r="B47" s="169" t="s">
        <v>11</v>
      </c>
      <c r="C47" s="305"/>
      <c r="D47" s="332"/>
      <c r="E47" s="335"/>
      <c r="F47" s="326"/>
      <c r="G47" s="327"/>
      <c r="H47" s="328"/>
      <c r="I47" s="329"/>
      <c r="J47" s="177" t="s">
        <v>11</v>
      </c>
      <c r="K47" s="305"/>
      <c r="L47" s="330" t="s">
        <v>12</v>
      </c>
      <c r="M47" s="312"/>
      <c r="N47" s="312"/>
      <c r="O47" s="313"/>
      <c r="P47" s="311" t="s">
        <v>13</v>
      </c>
      <c r="Q47" s="312"/>
      <c r="R47" s="312"/>
      <c r="S47" s="313"/>
      <c r="T47" s="33"/>
      <c r="U47" s="15"/>
      <c r="V47" s="15"/>
    </row>
    <row r="48" spans="1:22" ht="64.5" customHeight="1">
      <c r="A48" s="305"/>
      <c r="B48" s="318"/>
      <c r="C48" s="305"/>
      <c r="D48" s="332"/>
      <c r="E48" s="335"/>
      <c r="F48" s="177" t="s">
        <v>14</v>
      </c>
      <c r="G48" s="178" t="s">
        <v>15</v>
      </c>
      <c r="H48" s="177" t="s">
        <v>14</v>
      </c>
      <c r="I48" s="320" t="s">
        <v>16</v>
      </c>
      <c r="J48" s="309"/>
      <c r="K48" s="305"/>
      <c r="L48" s="304" t="s">
        <v>195</v>
      </c>
      <c r="M48" s="304" t="s">
        <v>18</v>
      </c>
      <c r="N48" s="304" t="s">
        <v>19</v>
      </c>
      <c r="O48" s="304" t="s">
        <v>20</v>
      </c>
      <c r="P48" s="304" t="s">
        <v>21</v>
      </c>
      <c r="Q48" s="304" t="s">
        <v>22</v>
      </c>
      <c r="R48" s="304" t="s">
        <v>23</v>
      </c>
      <c r="S48" s="304" t="s">
        <v>24</v>
      </c>
      <c r="T48" s="33"/>
      <c r="U48" s="15"/>
      <c r="V48" s="15"/>
    </row>
    <row r="49" spans="1:22" ht="14.25" customHeight="1" thickBot="1">
      <c r="A49" s="305"/>
      <c r="B49" s="318"/>
      <c r="C49" s="305"/>
      <c r="D49" s="332"/>
      <c r="E49" s="335"/>
      <c r="F49" s="177" t="s">
        <v>11</v>
      </c>
      <c r="G49" s="178" t="s">
        <v>25</v>
      </c>
      <c r="H49" s="177" t="s">
        <v>11</v>
      </c>
      <c r="I49" s="321"/>
      <c r="J49" s="309"/>
      <c r="K49" s="305"/>
      <c r="L49" s="305"/>
      <c r="M49" s="305"/>
      <c r="N49" s="305"/>
      <c r="O49" s="305"/>
      <c r="P49" s="305"/>
      <c r="Q49" s="305"/>
      <c r="R49" s="305"/>
      <c r="S49" s="305"/>
      <c r="T49" s="33"/>
      <c r="U49" s="15"/>
      <c r="V49" s="15"/>
    </row>
    <row r="50" spans="1:22" ht="15" hidden="1">
      <c r="A50" s="305"/>
      <c r="B50" s="318"/>
      <c r="C50" s="305"/>
      <c r="D50" s="332"/>
      <c r="E50" s="335"/>
      <c r="F50" s="165"/>
      <c r="G50" s="179" t="s">
        <v>11</v>
      </c>
      <c r="H50" s="165"/>
      <c r="I50" s="321"/>
      <c r="J50" s="309"/>
      <c r="K50" s="305"/>
      <c r="L50" s="305"/>
      <c r="M50" s="305"/>
      <c r="N50" s="305"/>
      <c r="O50" s="305"/>
      <c r="P50" s="305"/>
      <c r="Q50" s="305"/>
      <c r="R50" s="305"/>
      <c r="S50" s="305"/>
      <c r="T50" s="33"/>
      <c r="U50" s="15"/>
      <c r="V50" s="15"/>
    </row>
    <row r="51" spans="1:22" ht="15.75" hidden="1" thickBot="1">
      <c r="A51" s="323"/>
      <c r="B51" s="319"/>
      <c r="C51" s="323"/>
      <c r="D51" s="333"/>
      <c r="E51" s="336"/>
      <c r="F51" s="164"/>
      <c r="G51" s="165"/>
      <c r="H51" s="165"/>
      <c r="I51" s="322"/>
      <c r="J51" s="310"/>
      <c r="K51" s="323"/>
      <c r="L51" s="177"/>
      <c r="M51" s="177"/>
      <c r="N51" s="177"/>
      <c r="O51" s="177"/>
      <c r="P51" s="177"/>
      <c r="Q51" s="177"/>
      <c r="R51" s="177"/>
      <c r="S51" s="177"/>
      <c r="T51" s="33"/>
      <c r="U51" s="15"/>
      <c r="V51" s="15"/>
    </row>
    <row r="52" spans="1:22" ht="15.75" thickBot="1">
      <c r="A52" s="315" t="s">
        <v>38</v>
      </c>
      <c r="B52" s="316"/>
      <c r="C52" s="316"/>
      <c r="D52" s="316"/>
      <c r="E52" s="316"/>
      <c r="F52" s="316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7"/>
      <c r="T52" s="15"/>
      <c r="U52" s="15"/>
      <c r="V52" s="15"/>
    </row>
    <row r="53" spans="1:22" ht="15.75" thickBot="1">
      <c r="A53" s="315" t="s">
        <v>27</v>
      </c>
      <c r="B53" s="316"/>
      <c r="C53" s="316"/>
      <c r="D53" s="316"/>
      <c r="E53" s="316"/>
      <c r="F53" s="316"/>
      <c r="G53" s="316"/>
      <c r="H53" s="316"/>
      <c r="I53" s="316"/>
      <c r="J53" s="316"/>
      <c r="K53" s="316"/>
      <c r="L53" s="316"/>
      <c r="M53" s="316"/>
      <c r="N53" s="316"/>
      <c r="O53" s="316"/>
      <c r="P53" s="316"/>
      <c r="Q53" s="316"/>
      <c r="R53" s="316"/>
      <c r="S53" s="317"/>
      <c r="T53" s="15"/>
      <c r="U53" s="15"/>
      <c r="V53" s="15"/>
    </row>
    <row r="54" spans="1:22" ht="15.75" thickBot="1">
      <c r="A54" s="157" t="s">
        <v>39</v>
      </c>
      <c r="B54" s="134">
        <v>100</v>
      </c>
      <c r="C54" s="143">
        <v>20.29</v>
      </c>
      <c r="D54" s="180">
        <v>2008</v>
      </c>
      <c r="E54" s="148">
        <v>254</v>
      </c>
      <c r="F54" s="148">
        <v>11.2</v>
      </c>
      <c r="G54" s="148"/>
      <c r="H54" s="148">
        <v>27.6</v>
      </c>
      <c r="I54" s="148"/>
      <c r="J54" s="148">
        <v>0.4</v>
      </c>
      <c r="K54" s="148">
        <v>296</v>
      </c>
      <c r="L54" s="148">
        <v>0.2</v>
      </c>
      <c r="M54" s="148">
        <v>0</v>
      </c>
      <c r="N54" s="148">
        <v>0.02</v>
      </c>
      <c r="O54" s="148">
        <v>0.4</v>
      </c>
      <c r="P54" s="148">
        <v>36</v>
      </c>
      <c r="Q54" s="148">
        <v>162</v>
      </c>
      <c r="R54" s="148">
        <v>20</v>
      </c>
      <c r="S54" s="148">
        <v>2</v>
      </c>
      <c r="T54" s="15"/>
      <c r="U54" s="15"/>
      <c r="V54" s="15"/>
    </row>
    <row r="55" spans="1:22" ht="15.75" thickBot="1">
      <c r="A55" s="157" t="s">
        <v>40</v>
      </c>
      <c r="B55" s="134">
        <v>150</v>
      </c>
      <c r="C55" s="143">
        <v>9.26</v>
      </c>
      <c r="D55" s="180">
        <v>2009</v>
      </c>
      <c r="E55" s="148">
        <v>544</v>
      </c>
      <c r="F55" s="148">
        <v>3.4</v>
      </c>
      <c r="G55" s="148"/>
      <c r="H55" s="148">
        <v>6.7</v>
      </c>
      <c r="I55" s="148"/>
      <c r="J55" s="148">
        <v>13.1</v>
      </c>
      <c r="K55" s="148">
        <v>128</v>
      </c>
      <c r="L55" s="148">
        <v>0.58</v>
      </c>
      <c r="M55" s="148">
        <v>11</v>
      </c>
      <c r="N55" s="148">
        <v>0.76</v>
      </c>
      <c r="O55" s="148">
        <v>0.4</v>
      </c>
      <c r="P55" s="148">
        <v>44</v>
      </c>
      <c r="Q55" s="148">
        <v>88</v>
      </c>
      <c r="R55" s="148">
        <v>26</v>
      </c>
      <c r="S55" s="148">
        <v>1.1</v>
      </c>
      <c r="T55" s="15"/>
      <c r="U55" s="15"/>
      <c r="V55" s="15"/>
    </row>
    <row r="56" spans="1:22" ht="15.75" thickBot="1">
      <c r="A56" s="157" t="s">
        <v>29</v>
      </c>
      <c r="B56" s="134">
        <v>200</v>
      </c>
      <c r="C56" s="143">
        <v>1.25</v>
      </c>
      <c r="D56" s="180">
        <v>2008</v>
      </c>
      <c r="E56" s="148">
        <v>430</v>
      </c>
      <c r="F56" s="148">
        <v>0.2</v>
      </c>
      <c r="G56" s="136"/>
      <c r="H56" s="136">
        <v>0.1</v>
      </c>
      <c r="I56" s="136"/>
      <c r="J56" s="136">
        <v>15</v>
      </c>
      <c r="K56" s="136">
        <v>60</v>
      </c>
      <c r="L56" s="136">
        <v>0</v>
      </c>
      <c r="M56" s="136">
        <v>0</v>
      </c>
      <c r="N56" s="136">
        <v>0</v>
      </c>
      <c r="O56" s="136">
        <v>0</v>
      </c>
      <c r="P56" s="136">
        <v>5</v>
      </c>
      <c r="Q56" s="148">
        <v>8</v>
      </c>
      <c r="R56" s="148">
        <v>4</v>
      </c>
      <c r="S56" s="148">
        <v>1</v>
      </c>
      <c r="T56" s="15"/>
      <c r="U56" s="15"/>
      <c r="V56" s="15"/>
    </row>
    <row r="57" spans="1:22" ht="15.75" thickBot="1">
      <c r="A57" s="157" t="s">
        <v>95</v>
      </c>
      <c r="B57" s="134">
        <v>25</v>
      </c>
      <c r="C57" s="143">
        <v>2.99</v>
      </c>
      <c r="D57" s="180" t="s">
        <v>31</v>
      </c>
      <c r="E57" s="148" t="s">
        <v>31</v>
      </c>
      <c r="F57" s="148">
        <v>0.4</v>
      </c>
      <c r="G57" s="148"/>
      <c r="H57" s="148">
        <v>0.4</v>
      </c>
      <c r="I57" s="148"/>
      <c r="J57" s="148">
        <v>9.8</v>
      </c>
      <c r="K57" s="148">
        <v>47</v>
      </c>
      <c r="L57" s="148">
        <v>0.03</v>
      </c>
      <c r="M57" s="148">
        <v>10</v>
      </c>
      <c r="N57" s="148">
        <v>5</v>
      </c>
      <c r="O57" s="148">
        <v>0.2</v>
      </c>
      <c r="P57" s="148">
        <v>16</v>
      </c>
      <c r="Q57" s="148">
        <v>0.4</v>
      </c>
      <c r="R57" s="148">
        <v>9</v>
      </c>
      <c r="S57" s="148">
        <v>2.2</v>
      </c>
      <c r="T57" s="15"/>
      <c r="U57" s="15"/>
      <c r="V57" s="15"/>
    </row>
    <row r="58" spans="1:22" ht="30.75" thickBot="1">
      <c r="A58" s="128" t="s">
        <v>91</v>
      </c>
      <c r="B58" s="134">
        <v>40</v>
      </c>
      <c r="C58" s="143">
        <v>1.51</v>
      </c>
      <c r="D58" s="148" t="s">
        <v>31</v>
      </c>
      <c r="E58" s="148" t="s">
        <v>31</v>
      </c>
      <c r="F58" s="148">
        <v>6.4</v>
      </c>
      <c r="G58" s="148">
        <v>0</v>
      </c>
      <c r="H58" s="148">
        <v>0.4</v>
      </c>
      <c r="I58" s="148"/>
      <c r="J58" s="148">
        <v>28</v>
      </c>
      <c r="K58" s="148">
        <v>134.3</v>
      </c>
      <c r="L58" s="148">
        <v>0.8</v>
      </c>
      <c r="M58" s="148">
        <v>0</v>
      </c>
      <c r="N58" s="148">
        <v>4</v>
      </c>
      <c r="O58" s="148">
        <v>2.4</v>
      </c>
      <c r="P58" s="148">
        <v>100</v>
      </c>
      <c r="Q58" s="148">
        <v>3.07</v>
      </c>
      <c r="R58" s="148">
        <v>20</v>
      </c>
      <c r="S58" s="136"/>
      <c r="T58" s="15"/>
      <c r="U58" s="15"/>
      <c r="V58" s="15"/>
    </row>
    <row r="59" spans="1:22" ht="15.75" thickBot="1">
      <c r="A59" s="181" t="s">
        <v>32</v>
      </c>
      <c r="B59" s="182"/>
      <c r="C59" s="155">
        <f>SUM(C54:C58)</f>
        <v>35.3</v>
      </c>
      <c r="D59" s="155"/>
      <c r="E59" s="155"/>
      <c r="F59" s="155">
        <f>SUM(F54:F58)</f>
        <v>21.6</v>
      </c>
      <c r="G59" s="155">
        <f aca="true" t="shared" si="4" ref="G59:S59">SUM(G54:G58)</f>
        <v>0</v>
      </c>
      <c r="H59" s="155">
        <f t="shared" si="4"/>
        <v>35.2</v>
      </c>
      <c r="I59" s="155">
        <f t="shared" si="4"/>
        <v>0</v>
      </c>
      <c r="J59" s="155">
        <f t="shared" si="4"/>
        <v>66.3</v>
      </c>
      <c r="K59" s="155">
        <f t="shared" si="4"/>
        <v>665.3</v>
      </c>
      <c r="L59" s="155">
        <f t="shared" si="4"/>
        <v>1.61</v>
      </c>
      <c r="M59" s="155">
        <f t="shared" si="4"/>
        <v>21</v>
      </c>
      <c r="N59" s="155">
        <f t="shared" si="4"/>
        <v>9.780000000000001</v>
      </c>
      <c r="O59" s="155">
        <f t="shared" si="4"/>
        <v>3.4</v>
      </c>
      <c r="P59" s="155">
        <f t="shared" si="4"/>
        <v>201</v>
      </c>
      <c r="Q59" s="155">
        <f t="shared" si="4"/>
        <v>261.46999999999997</v>
      </c>
      <c r="R59" s="155">
        <f t="shared" si="4"/>
        <v>79</v>
      </c>
      <c r="S59" s="155">
        <f t="shared" si="4"/>
        <v>6.3</v>
      </c>
      <c r="T59" s="15"/>
      <c r="U59" s="15"/>
      <c r="V59" s="15"/>
    </row>
    <row r="60" spans="1:22" ht="15.75" thickBot="1">
      <c r="A60" s="315" t="s">
        <v>34</v>
      </c>
      <c r="B60" s="316"/>
      <c r="C60" s="316"/>
      <c r="D60" s="316"/>
      <c r="E60" s="316"/>
      <c r="F60" s="316"/>
      <c r="G60" s="316"/>
      <c r="H60" s="316"/>
      <c r="I60" s="316"/>
      <c r="J60" s="316"/>
      <c r="K60" s="316"/>
      <c r="L60" s="316"/>
      <c r="M60" s="316"/>
      <c r="N60" s="316"/>
      <c r="O60" s="316"/>
      <c r="P60" s="316"/>
      <c r="Q60" s="316"/>
      <c r="R60" s="316"/>
      <c r="S60" s="317"/>
      <c r="T60" s="15"/>
      <c r="U60" s="15"/>
      <c r="V60" s="15"/>
    </row>
    <row r="61" spans="1:22" ht="15.75" thickBot="1">
      <c r="A61" s="157" t="s">
        <v>121</v>
      </c>
      <c r="B61" s="134">
        <v>30</v>
      </c>
      <c r="C61" s="143">
        <v>2.36</v>
      </c>
      <c r="D61" s="148" t="s">
        <v>31</v>
      </c>
      <c r="E61" s="148" t="s">
        <v>31</v>
      </c>
      <c r="F61" s="145">
        <v>0.78</v>
      </c>
      <c r="G61" s="145"/>
      <c r="H61" s="145">
        <v>3.12</v>
      </c>
      <c r="I61" s="145"/>
      <c r="J61" s="145">
        <v>6.96</v>
      </c>
      <c r="K61" s="145">
        <v>57.4</v>
      </c>
      <c r="L61" s="145">
        <v>0.012</v>
      </c>
      <c r="M61" s="145">
        <v>3.54</v>
      </c>
      <c r="N61" s="145">
        <v>48</v>
      </c>
      <c r="O61" s="134">
        <v>0.18</v>
      </c>
      <c r="P61" s="149">
        <v>25.56</v>
      </c>
      <c r="Q61" s="134">
        <v>0.2</v>
      </c>
      <c r="R61" s="134">
        <v>9</v>
      </c>
      <c r="S61" s="136">
        <v>0.84</v>
      </c>
      <c r="T61" s="15"/>
      <c r="U61" s="15"/>
      <c r="V61" s="15"/>
    </row>
    <row r="62" spans="1:22" ht="15.75" thickBot="1">
      <c r="A62" s="157" t="s">
        <v>94</v>
      </c>
      <c r="B62" s="134">
        <v>250</v>
      </c>
      <c r="C62" s="158">
        <v>8.3</v>
      </c>
      <c r="D62" s="148">
        <v>2008</v>
      </c>
      <c r="E62" s="148">
        <v>95</v>
      </c>
      <c r="F62" s="136">
        <v>3</v>
      </c>
      <c r="G62" s="136"/>
      <c r="H62" s="136">
        <v>4.2</v>
      </c>
      <c r="I62" s="136"/>
      <c r="J62" s="136">
        <v>10.2</v>
      </c>
      <c r="K62" s="136">
        <v>91</v>
      </c>
      <c r="L62" s="136">
        <v>0.08</v>
      </c>
      <c r="M62" s="136">
        <v>11</v>
      </c>
      <c r="N62" s="136">
        <v>0.22</v>
      </c>
      <c r="O62" s="136">
        <v>0.2</v>
      </c>
      <c r="P62" s="136">
        <v>30</v>
      </c>
      <c r="Q62" s="148">
        <v>53</v>
      </c>
      <c r="R62" s="148">
        <v>22</v>
      </c>
      <c r="S62" s="148">
        <v>0.8</v>
      </c>
      <c r="T62" s="15"/>
      <c r="U62" s="15"/>
      <c r="V62" s="15"/>
    </row>
    <row r="63" spans="1:22" ht="15.75" thickBot="1">
      <c r="A63" s="157" t="s">
        <v>43</v>
      </c>
      <c r="B63" s="134" t="s">
        <v>141</v>
      </c>
      <c r="C63" s="143">
        <v>23.19</v>
      </c>
      <c r="D63" s="148">
        <v>2009</v>
      </c>
      <c r="E63" s="148">
        <v>422</v>
      </c>
      <c r="F63" s="145">
        <v>13.4</v>
      </c>
      <c r="G63" s="145"/>
      <c r="H63" s="145">
        <v>9.6</v>
      </c>
      <c r="I63" s="145"/>
      <c r="J63" s="145">
        <v>5.9</v>
      </c>
      <c r="K63" s="145">
        <v>163</v>
      </c>
      <c r="L63" s="145">
        <v>0.19</v>
      </c>
      <c r="M63" s="145">
        <v>13</v>
      </c>
      <c r="N63" s="145">
        <v>5.58</v>
      </c>
      <c r="O63" s="134">
        <v>3.2</v>
      </c>
      <c r="P63" s="149">
        <v>14</v>
      </c>
      <c r="Q63" s="136">
        <v>231</v>
      </c>
      <c r="R63" s="134">
        <v>15</v>
      </c>
      <c r="S63" s="136">
        <v>5</v>
      </c>
      <c r="T63" s="15"/>
      <c r="U63" s="15"/>
      <c r="V63" s="15"/>
    </row>
    <row r="64" spans="1:22" ht="15.75" thickBot="1">
      <c r="A64" s="157" t="s">
        <v>44</v>
      </c>
      <c r="B64" s="134">
        <v>150</v>
      </c>
      <c r="C64" s="143">
        <v>4.15</v>
      </c>
      <c r="D64" s="148">
        <v>2008</v>
      </c>
      <c r="E64" s="148">
        <v>325</v>
      </c>
      <c r="F64" s="136">
        <v>3.7</v>
      </c>
      <c r="G64" s="136"/>
      <c r="H64" s="136">
        <v>6.3</v>
      </c>
      <c r="I64" s="136"/>
      <c r="J64" s="136">
        <v>32.8</v>
      </c>
      <c r="K64" s="136">
        <v>203</v>
      </c>
      <c r="L64" s="136">
        <v>0.02</v>
      </c>
      <c r="M64" s="136">
        <v>0</v>
      </c>
      <c r="N64" s="136">
        <v>0.05</v>
      </c>
      <c r="O64" s="136">
        <v>0.3</v>
      </c>
      <c r="P64" s="136">
        <v>3</v>
      </c>
      <c r="Q64" s="134">
        <v>61</v>
      </c>
      <c r="R64" s="134">
        <v>19</v>
      </c>
      <c r="S64" s="136">
        <v>0.6</v>
      </c>
      <c r="T64" s="15"/>
      <c r="U64" s="15"/>
      <c r="V64" s="15"/>
    </row>
    <row r="65" spans="1:22" ht="15.75" thickBot="1">
      <c r="A65" s="150" t="s">
        <v>108</v>
      </c>
      <c r="B65" s="134">
        <v>200</v>
      </c>
      <c r="C65" s="135">
        <v>2.72</v>
      </c>
      <c r="D65" s="151">
        <v>2008</v>
      </c>
      <c r="E65" s="148">
        <v>436</v>
      </c>
      <c r="F65" s="145">
        <v>0.1</v>
      </c>
      <c r="G65" s="145"/>
      <c r="H65" s="145">
        <v>0.1</v>
      </c>
      <c r="I65" s="145"/>
      <c r="J65" s="145">
        <v>27.9</v>
      </c>
      <c r="K65" s="145">
        <v>113</v>
      </c>
      <c r="L65" s="145">
        <v>0.01</v>
      </c>
      <c r="M65" s="145">
        <v>2</v>
      </c>
      <c r="N65" s="145">
        <v>0</v>
      </c>
      <c r="O65" s="134">
        <v>0.1</v>
      </c>
      <c r="P65" s="149">
        <v>5</v>
      </c>
      <c r="Q65" s="134">
        <v>8</v>
      </c>
      <c r="R65" s="134">
        <v>2</v>
      </c>
      <c r="S65" s="136">
        <v>0.4</v>
      </c>
      <c r="T65" s="15"/>
      <c r="U65" s="15"/>
      <c r="V65" s="15"/>
    </row>
    <row r="66" spans="1:22" ht="30.75" thickBot="1">
      <c r="A66" s="128" t="s">
        <v>91</v>
      </c>
      <c r="B66" s="134">
        <v>40</v>
      </c>
      <c r="C66" s="143">
        <v>1.51</v>
      </c>
      <c r="D66" s="148" t="s">
        <v>31</v>
      </c>
      <c r="E66" s="148" t="s">
        <v>31</v>
      </c>
      <c r="F66" s="148">
        <v>6.4</v>
      </c>
      <c r="G66" s="148">
        <v>0</v>
      </c>
      <c r="H66" s="148">
        <v>0.4</v>
      </c>
      <c r="I66" s="148"/>
      <c r="J66" s="148">
        <v>28</v>
      </c>
      <c r="K66" s="148">
        <v>134.3</v>
      </c>
      <c r="L66" s="148">
        <v>0.8</v>
      </c>
      <c r="M66" s="148">
        <v>0</v>
      </c>
      <c r="N66" s="148">
        <v>4</v>
      </c>
      <c r="O66" s="148">
        <v>2.4</v>
      </c>
      <c r="P66" s="148">
        <v>100</v>
      </c>
      <c r="Q66" s="148">
        <v>3.07</v>
      </c>
      <c r="R66" s="148">
        <v>20</v>
      </c>
      <c r="S66" s="136"/>
      <c r="T66" s="15"/>
      <c r="U66" s="15"/>
      <c r="V66" s="15"/>
    </row>
    <row r="67" spans="1:22" ht="15.75" thickBot="1">
      <c r="A67" s="160" t="s">
        <v>32</v>
      </c>
      <c r="B67" s="134"/>
      <c r="C67" s="155">
        <f>SUM(C61:C66)</f>
        <v>42.23</v>
      </c>
      <c r="D67" s="155"/>
      <c r="E67" s="155"/>
      <c r="F67" s="155">
        <f>SUM(F61:F66)</f>
        <v>27.380000000000003</v>
      </c>
      <c r="G67" s="155">
        <f aca="true" t="shared" si="5" ref="G67:S67">SUM(G61:G66)</f>
        <v>0</v>
      </c>
      <c r="H67" s="155">
        <f t="shared" si="5"/>
        <v>23.720000000000002</v>
      </c>
      <c r="I67" s="155">
        <f t="shared" si="5"/>
        <v>0</v>
      </c>
      <c r="J67" s="155">
        <f t="shared" si="5"/>
        <v>111.75999999999999</v>
      </c>
      <c r="K67" s="155">
        <f t="shared" si="5"/>
        <v>761.7</v>
      </c>
      <c r="L67" s="155">
        <f t="shared" si="5"/>
        <v>1.112</v>
      </c>
      <c r="M67" s="155">
        <f t="shared" si="5"/>
        <v>29.54</v>
      </c>
      <c r="N67" s="155">
        <f t="shared" si="5"/>
        <v>57.849999999999994</v>
      </c>
      <c r="O67" s="155">
        <f t="shared" si="5"/>
        <v>6.38</v>
      </c>
      <c r="P67" s="155">
        <f t="shared" si="5"/>
        <v>177.56</v>
      </c>
      <c r="Q67" s="155">
        <f t="shared" si="5"/>
        <v>356.27</v>
      </c>
      <c r="R67" s="155">
        <f t="shared" si="5"/>
        <v>87</v>
      </c>
      <c r="S67" s="155">
        <f t="shared" si="5"/>
        <v>7.640000000000001</v>
      </c>
      <c r="T67" s="15"/>
      <c r="U67" s="15"/>
      <c r="V67" s="15"/>
    </row>
    <row r="68" spans="1:22" ht="15.75" thickBot="1">
      <c r="A68" s="315" t="s">
        <v>130</v>
      </c>
      <c r="B68" s="316"/>
      <c r="C68" s="316"/>
      <c r="D68" s="316"/>
      <c r="E68" s="316"/>
      <c r="F68" s="316"/>
      <c r="G68" s="316"/>
      <c r="H68" s="316"/>
      <c r="I68" s="316"/>
      <c r="J68" s="316"/>
      <c r="K68" s="316"/>
      <c r="L68" s="316"/>
      <c r="M68" s="316"/>
      <c r="N68" s="316"/>
      <c r="O68" s="316"/>
      <c r="P68" s="316"/>
      <c r="Q68" s="316"/>
      <c r="R68" s="316"/>
      <c r="S68" s="317"/>
      <c r="T68" s="15"/>
      <c r="U68" s="15"/>
      <c r="V68" s="15"/>
    </row>
    <row r="69" spans="1:22" ht="15.75" thickBot="1">
      <c r="A69" s="183" t="s">
        <v>133</v>
      </c>
      <c r="B69" s="134">
        <v>100</v>
      </c>
      <c r="C69" s="143">
        <v>2.98</v>
      </c>
      <c r="D69" s="143">
        <v>2008</v>
      </c>
      <c r="E69" s="184">
        <v>469</v>
      </c>
      <c r="F69" s="143">
        <v>7.5</v>
      </c>
      <c r="G69" s="143"/>
      <c r="H69" s="143">
        <v>9.8</v>
      </c>
      <c r="I69" s="143"/>
      <c r="J69" s="143">
        <v>64.4</v>
      </c>
      <c r="K69" s="143">
        <v>417</v>
      </c>
      <c r="L69" s="143">
        <v>0.08</v>
      </c>
      <c r="M69" s="143">
        <v>0</v>
      </c>
      <c r="N69" s="143">
        <v>11</v>
      </c>
      <c r="O69" s="143">
        <v>3.5</v>
      </c>
      <c r="P69" s="143">
        <v>29</v>
      </c>
      <c r="Q69" s="143">
        <v>90</v>
      </c>
      <c r="R69" s="143">
        <v>20</v>
      </c>
      <c r="S69" s="143">
        <v>2.1</v>
      </c>
      <c r="T69" s="15"/>
      <c r="U69" s="15"/>
      <c r="V69" s="15"/>
    </row>
    <row r="70" spans="1:22" ht="15.75" thickBot="1">
      <c r="A70" s="183" t="s">
        <v>134</v>
      </c>
      <c r="B70" s="134">
        <v>200</v>
      </c>
      <c r="C70" s="143">
        <v>17.05</v>
      </c>
      <c r="D70" s="148" t="s">
        <v>31</v>
      </c>
      <c r="E70" s="148" t="s">
        <v>31</v>
      </c>
      <c r="F70" s="143">
        <v>0.2</v>
      </c>
      <c r="G70" s="143"/>
      <c r="H70" s="143">
        <v>0.1</v>
      </c>
      <c r="I70" s="143"/>
      <c r="J70" s="143">
        <v>15</v>
      </c>
      <c r="K70" s="143">
        <v>60</v>
      </c>
      <c r="L70" s="143">
        <v>0</v>
      </c>
      <c r="M70" s="143">
        <v>0</v>
      </c>
      <c r="N70" s="143">
        <v>0</v>
      </c>
      <c r="O70" s="143">
        <v>0</v>
      </c>
      <c r="P70" s="143">
        <v>4.86</v>
      </c>
      <c r="Q70" s="143">
        <v>7.8</v>
      </c>
      <c r="R70" s="143">
        <v>3.9</v>
      </c>
      <c r="S70" s="143">
        <v>0.97</v>
      </c>
      <c r="T70" s="15"/>
      <c r="U70" s="15"/>
      <c r="V70" s="15"/>
    </row>
    <row r="71" spans="1:22" ht="15.75" thickBot="1">
      <c r="A71" s="133" t="s">
        <v>30</v>
      </c>
      <c r="B71" s="134">
        <v>100</v>
      </c>
      <c r="C71" s="135">
        <v>7.44</v>
      </c>
      <c r="D71" s="136" t="s">
        <v>31</v>
      </c>
      <c r="E71" s="136" t="s">
        <v>31</v>
      </c>
      <c r="F71" s="136">
        <v>0.9</v>
      </c>
      <c r="G71" s="136"/>
      <c r="H71" s="136">
        <v>0.2</v>
      </c>
      <c r="I71" s="136"/>
      <c r="J71" s="136">
        <v>8.1</v>
      </c>
      <c r="K71" s="136">
        <v>43</v>
      </c>
      <c r="L71" s="136">
        <v>0.04</v>
      </c>
      <c r="M71" s="136">
        <v>60</v>
      </c>
      <c r="N71" s="136">
        <v>8</v>
      </c>
      <c r="O71" s="136">
        <v>0.2</v>
      </c>
      <c r="P71" s="136">
        <v>34</v>
      </c>
      <c r="Q71" s="136">
        <v>0.3</v>
      </c>
      <c r="R71" s="136">
        <v>13</v>
      </c>
      <c r="S71" s="136">
        <v>0.3</v>
      </c>
      <c r="T71" s="15"/>
      <c r="U71" s="15"/>
      <c r="V71" s="15"/>
    </row>
    <row r="72" spans="1:22" ht="15.75" thickBot="1">
      <c r="A72" s="183"/>
      <c r="B72" s="134"/>
      <c r="C72" s="143"/>
      <c r="D72" s="143"/>
      <c r="E72" s="143"/>
      <c r="F72" s="143"/>
      <c r="G72" s="143"/>
      <c r="H72" s="143"/>
      <c r="I72" s="143"/>
      <c r="J72" s="143"/>
      <c r="K72" s="143"/>
      <c r="L72" s="143"/>
      <c r="M72" s="143"/>
      <c r="N72" s="143"/>
      <c r="O72" s="143"/>
      <c r="P72" s="143"/>
      <c r="Q72" s="143"/>
      <c r="R72" s="143"/>
      <c r="S72" s="143"/>
      <c r="T72" s="15"/>
      <c r="U72" s="15"/>
      <c r="V72" s="15"/>
    </row>
    <row r="73" spans="1:22" ht="15.75" thickBot="1">
      <c r="A73" s="153" t="s">
        <v>32</v>
      </c>
      <c r="B73" s="134"/>
      <c r="C73" s="155">
        <f>SUM(C69:C72)</f>
        <v>27.470000000000002</v>
      </c>
      <c r="D73" s="155"/>
      <c r="E73" s="155"/>
      <c r="F73" s="155">
        <f>SUM(F69:F72)</f>
        <v>8.6</v>
      </c>
      <c r="G73" s="155">
        <f aca="true" t="shared" si="6" ref="G73:S73">SUM(G69:G72)</f>
        <v>0</v>
      </c>
      <c r="H73" s="155">
        <f t="shared" si="6"/>
        <v>10.1</v>
      </c>
      <c r="I73" s="155">
        <f t="shared" si="6"/>
        <v>0</v>
      </c>
      <c r="J73" s="155">
        <f t="shared" si="6"/>
        <v>87.5</v>
      </c>
      <c r="K73" s="155">
        <f t="shared" si="6"/>
        <v>520</v>
      </c>
      <c r="L73" s="155">
        <f t="shared" si="6"/>
        <v>0.12</v>
      </c>
      <c r="M73" s="155">
        <f t="shared" si="6"/>
        <v>60</v>
      </c>
      <c r="N73" s="155">
        <f t="shared" si="6"/>
        <v>19</v>
      </c>
      <c r="O73" s="155">
        <f t="shared" si="6"/>
        <v>3.7</v>
      </c>
      <c r="P73" s="155">
        <f t="shared" si="6"/>
        <v>67.86</v>
      </c>
      <c r="Q73" s="155">
        <f t="shared" si="6"/>
        <v>98.1</v>
      </c>
      <c r="R73" s="155">
        <f t="shared" si="6"/>
        <v>36.9</v>
      </c>
      <c r="S73" s="155">
        <f t="shared" si="6"/>
        <v>3.37</v>
      </c>
      <c r="T73" s="15"/>
      <c r="U73" s="15"/>
      <c r="V73" s="15"/>
    </row>
    <row r="74" spans="1:22" ht="15.75" thickBot="1">
      <c r="A74" s="185" t="s">
        <v>37</v>
      </c>
      <c r="B74" s="154"/>
      <c r="C74" s="155">
        <f>C73+C67+C59</f>
        <v>105</v>
      </c>
      <c r="D74" s="155"/>
      <c r="E74" s="155"/>
      <c r="F74" s="155">
        <f>F73+F67+F59</f>
        <v>57.580000000000005</v>
      </c>
      <c r="G74" s="155">
        <f aca="true" t="shared" si="7" ref="G74:S74">G73+G67+G59</f>
        <v>0</v>
      </c>
      <c r="H74" s="155">
        <f t="shared" si="7"/>
        <v>69.02000000000001</v>
      </c>
      <c r="I74" s="155">
        <f t="shared" si="7"/>
        <v>0</v>
      </c>
      <c r="J74" s="155">
        <f t="shared" si="7"/>
        <v>265.56</v>
      </c>
      <c r="K74" s="155">
        <f t="shared" si="7"/>
        <v>1947</v>
      </c>
      <c r="L74" s="155">
        <f t="shared" si="7"/>
        <v>2.8420000000000005</v>
      </c>
      <c r="M74" s="155">
        <f t="shared" si="7"/>
        <v>110.53999999999999</v>
      </c>
      <c r="N74" s="155">
        <f t="shared" si="7"/>
        <v>86.63</v>
      </c>
      <c r="O74" s="155">
        <f t="shared" si="7"/>
        <v>13.48</v>
      </c>
      <c r="P74" s="155">
        <f t="shared" si="7"/>
        <v>446.42</v>
      </c>
      <c r="Q74" s="155">
        <f t="shared" si="7"/>
        <v>715.8399999999999</v>
      </c>
      <c r="R74" s="155">
        <f t="shared" si="7"/>
        <v>202.9</v>
      </c>
      <c r="S74" s="155">
        <f t="shared" si="7"/>
        <v>17.310000000000002</v>
      </c>
      <c r="T74" s="15"/>
      <c r="U74" s="15"/>
      <c r="V74" s="15"/>
    </row>
    <row r="75" spans="1:22" ht="15.75" thickBot="1">
      <c r="A75" s="161"/>
      <c r="B75" s="162"/>
      <c r="C75" s="161"/>
      <c r="D75" s="149"/>
      <c r="E75" s="163"/>
      <c r="F75" s="164"/>
      <c r="G75" s="165"/>
      <c r="H75" s="166"/>
      <c r="I75" s="167"/>
      <c r="J75" s="168"/>
      <c r="K75" s="161"/>
      <c r="L75" s="137"/>
      <c r="M75" s="137"/>
      <c r="N75" s="137"/>
      <c r="O75" s="137"/>
      <c r="P75" s="137"/>
      <c r="Q75" s="137"/>
      <c r="R75" s="137"/>
      <c r="S75" s="137"/>
      <c r="T75" s="15"/>
      <c r="U75" s="15"/>
      <c r="V75" s="15"/>
    </row>
    <row r="76" spans="1:22" ht="15">
      <c r="A76" s="169"/>
      <c r="B76" s="170"/>
      <c r="C76" s="171"/>
      <c r="D76" s="172"/>
      <c r="E76" s="171"/>
      <c r="F76" s="173"/>
      <c r="G76" s="173"/>
      <c r="H76" s="173"/>
      <c r="I76" s="174"/>
      <c r="J76" s="170"/>
      <c r="K76" s="171"/>
      <c r="L76" s="171"/>
      <c r="M76" s="171"/>
      <c r="N76" s="171"/>
      <c r="O76" s="171"/>
      <c r="P76" s="171"/>
      <c r="Q76" s="171"/>
      <c r="R76" s="171"/>
      <c r="S76" s="171"/>
      <c r="T76" s="33"/>
      <c r="U76" s="15"/>
      <c r="V76" s="15"/>
    </row>
    <row r="77" spans="1:22" ht="15">
      <c r="A77" s="43" t="s">
        <v>162</v>
      </c>
      <c r="B77" s="170"/>
      <c r="C77" s="171"/>
      <c r="D77" s="172"/>
      <c r="E77" s="171"/>
      <c r="F77" s="173"/>
      <c r="G77" s="173"/>
      <c r="H77" s="173"/>
      <c r="I77" s="174"/>
      <c r="J77" s="170"/>
      <c r="K77" s="171"/>
      <c r="L77" s="171"/>
      <c r="M77" s="171"/>
      <c r="N77" s="171"/>
      <c r="O77" s="171"/>
      <c r="P77" s="171"/>
      <c r="Q77" s="171"/>
      <c r="R77" s="171"/>
      <c r="S77" s="171"/>
      <c r="T77" s="33"/>
      <c r="U77" s="15"/>
      <c r="V77" s="15"/>
    </row>
    <row r="78" spans="1:22" ht="21" customHeight="1">
      <c r="A78" s="171"/>
      <c r="B78" s="170"/>
      <c r="C78" s="171"/>
      <c r="D78" s="172"/>
      <c r="E78" s="171"/>
      <c r="F78" s="173"/>
      <c r="G78" s="173"/>
      <c r="H78" s="173"/>
      <c r="I78" s="174"/>
      <c r="J78" s="170"/>
      <c r="K78" s="171"/>
      <c r="L78" s="171"/>
      <c r="M78" s="171"/>
      <c r="N78" s="171"/>
      <c r="O78" s="171"/>
      <c r="P78" s="171"/>
      <c r="Q78" s="171"/>
      <c r="R78" s="171"/>
      <c r="S78" s="171"/>
      <c r="T78" s="33"/>
      <c r="U78" s="15"/>
      <c r="V78" s="15"/>
    </row>
    <row r="79" spans="1:22" ht="15">
      <c r="A79" s="25"/>
      <c r="B79" s="25"/>
      <c r="C79" s="25"/>
      <c r="D79" s="25"/>
      <c r="E79" s="25"/>
      <c r="F79" s="25"/>
      <c r="G79" s="25"/>
      <c r="H79" s="25"/>
      <c r="I79" s="25"/>
      <c r="J79" s="25"/>
      <c r="K79" s="25"/>
      <c r="L79" s="25"/>
      <c r="M79" s="25"/>
      <c r="N79" s="25"/>
      <c r="O79" s="25"/>
      <c r="P79" s="25"/>
      <c r="Q79" s="25"/>
      <c r="R79" s="25"/>
      <c r="S79" s="25"/>
      <c r="T79" s="33"/>
      <c r="U79" s="15"/>
      <c r="V79" s="15"/>
    </row>
    <row r="80" spans="1:22" ht="30.75" customHeight="1">
      <c r="A80" s="303" t="s">
        <v>211</v>
      </c>
      <c r="B80" s="303"/>
      <c r="C80" s="303"/>
      <c r="D80" s="303"/>
      <c r="E80" s="303"/>
      <c r="F80" s="303"/>
      <c r="G80" s="303"/>
      <c r="H80" s="303"/>
      <c r="I80" s="303"/>
      <c r="J80" s="303"/>
      <c r="K80" s="303"/>
      <c r="L80" s="303"/>
      <c r="M80" s="303"/>
      <c r="N80" s="303"/>
      <c r="O80" s="303"/>
      <c r="P80" s="303"/>
      <c r="Q80" s="303"/>
      <c r="R80" s="303"/>
      <c r="S80" s="303"/>
      <c r="T80" s="1"/>
      <c r="U80" s="1"/>
      <c r="V80" s="1"/>
    </row>
    <row r="81" spans="1:22" ht="15">
      <c r="A81" s="25"/>
      <c r="B81" s="25"/>
      <c r="C81" s="25"/>
      <c r="D81" s="25"/>
      <c r="E81" s="25"/>
      <c r="F81" s="25"/>
      <c r="G81" s="25"/>
      <c r="H81" s="25"/>
      <c r="I81" s="25"/>
      <c r="J81" s="25"/>
      <c r="K81" s="25"/>
      <c r="L81" s="25"/>
      <c r="M81" s="25"/>
      <c r="N81" s="25"/>
      <c r="O81" s="25"/>
      <c r="P81" s="25"/>
      <c r="Q81" s="25"/>
      <c r="R81" s="25"/>
      <c r="S81" s="25"/>
      <c r="T81" s="33"/>
      <c r="U81" s="15"/>
      <c r="V81" s="15"/>
    </row>
    <row r="82" spans="1:22" ht="15.75" thickBot="1">
      <c r="A82" s="171"/>
      <c r="B82" s="170"/>
      <c r="C82" s="171"/>
      <c r="D82" s="172"/>
      <c r="E82" s="171"/>
      <c r="F82" s="173"/>
      <c r="G82" s="173"/>
      <c r="H82" s="173"/>
      <c r="I82" s="174"/>
      <c r="J82" s="170"/>
      <c r="K82" s="171"/>
      <c r="L82" s="171"/>
      <c r="M82" s="171"/>
      <c r="N82" s="171"/>
      <c r="O82" s="171"/>
      <c r="P82" s="171"/>
      <c r="Q82" s="171"/>
      <c r="R82" s="171"/>
      <c r="S82" s="171"/>
      <c r="T82" s="33"/>
      <c r="U82" s="15"/>
      <c r="V82" s="15"/>
    </row>
    <row r="83" spans="1:22" ht="15">
      <c r="A83" s="304" t="s">
        <v>0</v>
      </c>
      <c r="B83" s="175" t="s">
        <v>1</v>
      </c>
      <c r="C83" s="175" t="s">
        <v>2</v>
      </c>
      <c r="D83" s="331" t="s">
        <v>3</v>
      </c>
      <c r="E83" s="334" t="s">
        <v>4</v>
      </c>
      <c r="F83" s="324" t="s">
        <v>5</v>
      </c>
      <c r="G83" s="325"/>
      <c r="H83" s="314" t="s">
        <v>6</v>
      </c>
      <c r="I83" s="308"/>
      <c r="J83" s="176" t="s">
        <v>7</v>
      </c>
      <c r="K83" s="304" t="s">
        <v>8</v>
      </c>
      <c r="L83" s="314" t="s">
        <v>9</v>
      </c>
      <c r="M83" s="307"/>
      <c r="N83" s="307"/>
      <c r="O83" s="308"/>
      <c r="P83" s="306" t="s">
        <v>10</v>
      </c>
      <c r="Q83" s="307"/>
      <c r="R83" s="307"/>
      <c r="S83" s="308"/>
      <c r="T83" s="33"/>
      <c r="U83" s="15"/>
      <c r="V83" s="15"/>
    </row>
    <row r="84" spans="1:22" ht="15.75" thickBot="1">
      <c r="A84" s="305"/>
      <c r="B84" s="169" t="s">
        <v>11</v>
      </c>
      <c r="C84" s="305"/>
      <c r="D84" s="332"/>
      <c r="E84" s="335"/>
      <c r="F84" s="326"/>
      <c r="G84" s="327"/>
      <c r="H84" s="328"/>
      <c r="I84" s="329"/>
      <c r="J84" s="177" t="s">
        <v>11</v>
      </c>
      <c r="K84" s="305"/>
      <c r="L84" s="330" t="s">
        <v>12</v>
      </c>
      <c r="M84" s="312"/>
      <c r="N84" s="312"/>
      <c r="O84" s="313"/>
      <c r="P84" s="311" t="s">
        <v>13</v>
      </c>
      <c r="Q84" s="312"/>
      <c r="R84" s="312"/>
      <c r="S84" s="313"/>
      <c r="T84" s="33"/>
      <c r="U84" s="15"/>
      <c r="V84" s="15"/>
    </row>
    <row r="85" spans="1:22" ht="67.5" customHeight="1">
      <c r="A85" s="305"/>
      <c r="B85" s="318"/>
      <c r="C85" s="305"/>
      <c r="D85" s="332"/>
      <c r="E85" s="335"/>
      <c r="F85" s="177" t="s">
        <v>14</v>
      </c>
      <c r="G85" s="178" t="s">
        <v>15</v>
      </c>
      <c r="H85" s="177" t="s">
        <v>14</v>
      </c>
      <c r="I85" s="320" t="s">
        <v>16</v>
      </c>
      <c r="J85" s="309"/>
      <c r="K85" s="305"/>
      <c r="L85" s="304" t="s">
        <v>195</v>
      </c>
      <c r="M85" s="304" t="s">
        <v>18</v>
      </c>
      <c r="N85" s="304" t="s">
        <v>19</v>
      </c>
      <c r="O85" s="304" t="s">
        <v>20</v>
      </c>
      <c r="P85" s="304" t="s">
        <v>21</v>
      </c>
      <c r="Q85" s="304" t="s">
        <v>22</v>
      </c>
      <c r="R85" s="304" t="s">
        <v>23</v>
      </c>
      <c r="S85" s="304" t="s">
        <v>24</v>
      </c>
      <c r="T85" s="33"/>
      <c r="U85" s="15"/>
      <c r="V85" s="15"/>
    </row>
    <row r="86" spans="1:22" ht="15" customHeight="1" thickBot="1">
      <c r="A86" s="305"/>
      <c r="B86" s="318"/>
      <c r="C86" s="305"/>
      <c r="D86" s="332"/>
      <c r="E86" s="335"/>
      <c r="F86" s="177" t="s">
        <v>11</v>
      </c>
      <c r="G86" s="178" t="s">
        <v>25</v>
      </c>
      <c r="H86" s="177" t="s">
        <v>11</v>
      </c>
      <c r="I86" s="321"/>
      <c r="J86" s="309"/>
      <c r="K86" s="305"/>
      <c r="L86" s="305"/>
      <c r="M86" s="305"/>
      <c r="N86" s="305"/>
      <c r="O86" s="305"/>
      <c r="P86" s="305"/>
      <c r="Q86" s="305"/>
      <c r="R86" s="305"/>
      <c r="S86" s="305"/>
      <c r="T86" s="33"/>
      <c r="U86" s="15"/>
      <c r="V86" s="15"/>
    </row>
    <row r="87" spans="1:22" ht="15" hidden="1">
      <c r="A87" s="305"/>
      <c r="B87" s="318"/>
      <c r="C87" s="305"/>
      <c r="D87" s="332"/>
      <c r="E87" s="335"/>
      <c r="F87" s="165"/>
      <c r="G87" s="179" t="s">
        <v>11</v>
      </c>
      <c r="H87" s="165"/>
      <c r="I87" s="321"/>
      <c r="J87" s="309"/>
      <c r="K87" s="305"/>
      <c r="L87" s="305"/>
      <c r="M87" s="305"/>
      <c r="N87" s="305"/>
      <c r="O87" s="305"/>
      <c r="P87" s="305"/>
      <c r="Q87" s="305"/>
      <c r="R87" s="305"/>
      <c r="S87" s="305"/>
      <c r="T87" s="33"/>
      <c r="U87" s="15"/>
      <c r="V87" s="15"/>
    </row>
    <row r="88" spans="1:22" ht="15.75" hidden="1" thickBot="1">
      <c r="A88" s="323"/>
      <c r="B88" s="319"/>
      <c r="C88" s="323"/>
      <c r="D88" s="333"/>
      <c r="E88" s="336"/>
      <c r="F88" s="164"/>
      <c r="G88" s="165"/>
      <c r="H88" s="165"/>
      <c r="I88" s="322"/>
      <c r="J88" s="310"/>
      <c r="K88" s="323"/>
      <c r="L88" s="177"/>
      <c r="M88" s="177"/>
      <c r="N88" s="177"/>
      <c r="O88" s="177"/>
      <c r="P88" s="177"/>
      <c r="Q88" s="177"/>
      <c r="R88" s="177"/>
      <c r="S88" s="177"/>
      <c r="T88" s="33"/>
      <c r="U88" s="15"/>
      <c r="V88" s="15"/>
    </row>
    <row r="89" spans="1:22" ht="15.75" thickBot="1">
      <c r="A89" s="315" t="s">
        <v>46</v>
      </c>
      <c r="B89" s="316"/>
      <c r="C89" s="316"/>
      <c r="D89" s="316"/>
      <c r="E89" s="316"/>
      <c r="F89" s="316"/>
      <c r="G89" s="316"/>
      <c r="H89" s="316"/>
      <c r="I89" s="316"/>
      <c r="J89" s="316"/>
      <c r="K89" s="316"/>
      <c r="L89" s="316"/>
      <c r="M89" s="316"/>
      <c r="N89" s="316"/>
      <c r="O89" s="316"/>
      <c r="P89" s="316"/>
      <c r="Q89" s="316"/>
      <c r="R89" s="316"/>
      <c r="S89" s="317"/>
      <c r="T89" s="15"/>
      <c r="U89" s="15"/>
      <c r="V89" s="15"/>
    </row>
    <row r="90" spans="1:22" ht="15.75" thickBot="1">
      <c r="A90" s="315" t="s">
        <v>27</v>
      </c>
      <c r="B90" s="316"/>
      <c r="C90" s="316"/>
      <c r="D90" s="316"/>
      <c r="E90" s="316"/>
      <c r="F90" s="316"/>
      <c r="G90" s="316"/>
      <c r="H90" s="316"/>
      <c r="I90" s="316"/>
      <c r="J90" s="316"/>
      <c r="K90" s="316"/>
      <c r="L90" s="316"/>
      <c r="M90" s="316"/>
      <c r="N90" s="316"/>
      <c r="O90" s="316"/>
      <c r="P90" s="316"/>
      <c r="Q90" s="316"/>
      <c r="R90" s="316"/>
      <c r="S90" s="317"/>
      <c r="T90" s="15"/>
      <c r="U90" s="15"/>
      <c r="V90" s="15"/>
    </row>
    <row r="91" spans="1:22" ht="30.75" thickBot="1">
      <c r="A91" s="157" t="s">
        <v>96</v>
      </c>
      <c r="B91" s="134" t="s">
        <v>125</v>
      </c>
      <c r="C91" s="158">
        <v>21.23</v>
      </c>
      <c r="D91" s="148">
        <v>2008</v>
      </c>
      <c r="E91" s="148">
        <v>224</v>
      </c>
      <c r="F91" s="148">
        <v>21.3</v>
      </c>
      <c r="G91" s="148"/>
      <c r="H91" s="148">
        <v>10.9</v>
      </c>
      <c r="I91" s="148"/>
      <c r="J91" s="136">
        <v>19.4</v>
      </c>
      <c r="K91" s="136">
        <v>265.6</v>
      </c>
      <c r="L91" s="136">
        <v>0.04</v>
      </c>
      <c r="M91" s="136">
        <v>0</v>
      </c>
      <c r="N91" s="136">
        <v>0</v>
      </c>
      <c r="O91" s="136">
        <v>0.4</v>
      </c>
      <c r="P91" s="136">
        <v>115</v>
      </c>
      <c r="Q91" s="136">
        <v>160</v>
      </c>
      <c r="R91" s="136">
        <v>18</v>
      </c>
      <c r="S91" s="136">
        <v>0.6</v>
      </c>
      <c r="T91" s="15"/>
      <c r="U91" s="15"/>
      <c r="V91" s="15"/>
    </row>
    <row r="92" spans="1:22" ht="15.75" thickBot="1">
      <c r="A92" s="128" t="s">
        <v>47</v>
      </c>
      <c r="B92" s="186" t="s">
        <v>48</v>
      </c>
      <c r="C92" s="135">
        <v>1.25</v>
      </c>
      <c r="D92" s="175">
        <v>2008</v>
      </c>
      <c r="E92" s="137">
        <v>430</v>
      </c>
      <c r="F92" s="146">
        <v>0.2</v>
      </c>
      <c r="G92" s="136"/>
      <c r="H92" s="136">
        <v>0.1</v>
      </c>
      <c r="I92" s="136"/>
      <c r="J92" s="145">
        <v>15</v>
      </c>
      <c r="K92" s="145">
        <v>60</v>
      </c>
      <c r="L92" s="145">
        <v>0</v>
      </c>
      <c r="M92" s="145">
        <v>0</v>
      </c>
      <c r="N92" s="145">
        <v>0</v>
      </c>
      <c r="O92" s="145">
        <v>0</v>
      </c>
      <c r="P92" s="145">
        <v>5</v>
      </c>
      <c r="Q92" s="145">
        <v>8</v>
      </c>
      <c r="R92" s="145">
        <v>4</v>
      </c>
      <c r="S92" s="145">
        <v>1</v>
      </c>
      <c r="T92" s="15"/>
      <c r="U92" s="15"/>
      <c r="V92" s="15"/>
    </row>
    <row r="93" spans="1:22" ht="15.75" thickBot="1">
      <c r="A93" s="128" t="s">
        <v>113</v>
      </c>
      <c r="B93" s="152">
        <v>20</v>
      </c>
      <c r="C93" s="143">
        <v>1.26</v>
      </c>
      <c r="D93" s="136" t="s">
        <v>31</v>
      </c>
      <c r="E93" s="136" t="s">
        <v>31</v>
      </c>
      <c r="F93" s="136">
        <v>2.25</v>
      </c>
      <c r="G93" s="136"/>
      <c r="H93" s="136">
        <v>0.87</v>
      </c>
      <c r="I93" s="136"/>
      <c r="J93" s="136">
        <v>15.42</v>
      </c>
      <c r="K93" s="136">
        <v>78.6</v>
      </c>
      <c r="L93" s="136">
        <v>0.033</v>
      </c>
      <c r="M93" s="136">
        <v>0</v>
      </c>
      <c r="N93" s="136">
        <v>0</v>
      </c>
      <c r="O93" s="136">
        <v>0.51</v>
      </c>
      <c r="P93" s="136">
        <v>5.7</v>
      </c>
      <c r="Q93" s="136">
        <v>0.63</v>
      </c>
      <c r="R93" s="134">
        <v>3.9</v>
      </c>
      <c r="S93" s="136">
        <v>0.36</v>
      </c>
      <c r="T93" s="15"/>
      <c r="U93" s="15"/>
      <c r="V93" s="15"/>
    </row>
    <row r="94" spans="1:22" ht="15.75" thickBot="1">
      <c r="A94" s="157"/>
      <c r="B94" s="187"/>
      <c r="C94" s="143"/>
      <c r="D94" s="148"/>
      <c r="E94" s="148"/>
      <c r="F94" s="148"/>
      <c r="G94" s="148"/>
      <c r="H94" s="148"/>
      <c r="I94" s="148"/>
      <c r="J94" s="148"/>
      <c r="K94" s="148"/>
      <c r="L94" s="148"/>
      <c r="M94" s="148"/>
      <c r="N94" s="148"/>
      <c r="O94" s="148"/>
      <c r="P94" s="148"/>
      <c r="Q94" s="148"/>
      <c r="R94" s="148"/>
      <c r="S94" s="148"/>
      <c r="T94" s="15"/>
      <c r="U94" s="15"/>
      <c r="V94" s="15"/>
    </row>
    <row r="95" spans="1:22" ht="15.75" thickBot="1">
      <c r="A95" s="160" t="s">
        <v>32</v>
      </c>
      <c r="B95" s="154"/>
      <c r="C95" s="155">
        <f>SUM(C91:C94)</f>
        <v>23.740000000000002</v>
      </c>
      <c r="D95" s="155"/>
      <c r="E95" s="155"/>
      <c r="F95" s="155">
        <f aca="true" t="shared" si="8" ref="F95:S95">SUM(F91:F94)</f>
        <v>23.75</v>
      </c>
      <c r="G95" s="155">
        <f t="shared" si="8"/>
        <v>0</v>
      </c>
      <c r="H95" s="155">
        <f t="shared" si="8"/>
        <v>11.87</v>
      </c>
      <c r="I95" s="155">
        <f t="shared" si="8"/>
        <v>0</v>
      </c>
      <c r="J95" s="155">
        <f t="shared" si="8"/>
        <v>49.82</v>
      </c>
      <c r="K95" s="155">
        <f t="shared" si="8"/>
        <v>404.20000000000005</v>
      </c>
      <c r="L95" s="155">
        <f t="shared" si="8"/>
        <v>0.07300000000000001</v>
      </c>
      <c r="M95" s="155">
        <f t="shared" si="8"/>
        <v>0</v>
      </c>
      <c r="N95" s="155">
        <f t="shared" si="8"/>
        <v>0</v>
      </c>
      <c r="O95" s="155">
        <f t="shared" si="8"/>
        <v>0.91</v>
      </c>
      <c r="P95" s="155">
        <f t="shared" si="8"/>
        <v>125.7</v>
      </c>
      <c r="Q95" s="155">
        <f t="shared" si="8"/>
        <v>168.63</v>
      </c>
      <c r="R95" s="155">
        <f t="shared" si="8"/>
        <v>25.9</v>
      </c>
      <c r="S95" s="155">
        <f t="shared" si="8"/>
        <v>1.96</v>
      </c>
      <c r="T95" s="15"/>
      <c r="U95" s="15"/>
      <c r="V95" s="15"/>
    </row>
    <row r="96" spans="1:22" ht="15.75" thickBot="1">
      <c r="A96" s="315" t="s">
        <v>34</v>
      </c>
      <c r="B96" s="316"/>
      <c r="C96" s="316"/>
      <c r="D96" s="316"/>
      <c r="E96" s="316"/>
      <c r="F96" s="316"/>
      <c r="G96" s="316"/>
      <c r="H96" s="316"/>
      <c r="I96" s="316"/>
      <c r="J96" s="316"/>
      <c r="K96" s="316"/>
      <c r="L96" s="316"/>
      <c r="M96" s="316"/>
      <c r="N96" s="316"/>
      <c r="O96" s="316"/>
      <c r="P96" s="316"/>
      <c r="Q96" s="316"/>
      <c r="R96" s="316"/>
      <c r="S96" s="317"/>
      <c r="T96" s="15"/>
      <c r="U96" s="15"/>
      <c r="V96" s="15"/>
    </row>
    <row r="97" spans="1:22" ht="15.75" thickBot="1">
      <c r="A97" s="133" t="s">
        <v>119</v>
      </c>
      <c r="B97" s="187" t="s">
        <v>49</v>
      </c>
      <c r="C97" s="143">
        <v>1.97</v>
      </c>
      <c r="D97" s="136">
        <v>2008</v>
      </c>
      <c r="E97" s="136">
        <v>50</v>
      </c>
      <c r="F97" s="145">
        <v>2.7</v>
      </c>
      <c r="G97" s="145"/>
      <c r="H97" s="145">
        <v>5.1</v>
      </c>
      <c r="I97" s="145"/>
      <c r="J97" s="145">
        <v>2.6</v>
      </c>
      <c r="K97" s="145">
        <v>67</v>
      </c>
      <c r="L97" s="145">
        <v>0.02</v>
      </c>
      <c r="M97" s="145">
        <v>6</v>
      </c>
      <c r="N97" s="145">
        <v>0</v>
      </c>
      <c r="O97" s="145">
        <v>2.3</v>
      </c>
      <c r="P97" s="136">
        <v>23</v>
      </c>
      <c r="Q97" s="134">
        <v>28</v>
      </c>
      <c r="R97" s="136">
        <v>13</v>
      </c>
      <c r="S97" s="146">
        <v>0.7</v>
      </c>
      <c r="T97" s="15"/>
      <c r="U97" s="15"/>
      <c r="V97" s="15"/>
    </row>
    <row r="98" spans="1:22" ht="30.75" thickBot="1">
      <c r="A98" s="128" t="s">
        <v>50</v>
      </c>
      <c r="B98" s="134" t="s">
        <v>42</v>
      </c>
      <c r="C98" s="143">
        <v>6.47</v>
      </c>
      <c r="D98" s="148">
        <v>2008</v>
      </c>
      <c r="E98" s="148">
        <v>94</v>
      </c>
      <c r="F98" s="149">
        <v>3.3</v>
      </c>
      <c r="G98" s="145"/>
      <c r="H98" s="145">
        <v>5.03</v>
      </c>
      <c r="I98" s="145"/>
      <c r="J98" s="145">
        <v>12.4</v>
      </c>
      <c r="K98" s="145">
        <v>107</v>
      </c>
      <c r="L98" s="145">
        <v>0.06</v>
      </c>
      <c r="M98" s="145">
        <v>10</v>
      </c>
      <c r="N98" s="145">
        <v>0.18</v>
      </c>
      <c r="O98" s="145">
        <v>2.4</v>
      </c>
      <c r="P98" s="145">
        <v>34</v>
      </c>
      <c r="Q98" s="145">
        <v>68</v>
      </c>
      <c r="R98" s="145">
        <v>20</v>
      </c>
      <c r="S98" s="145">
        <v>0.9</v>
      </c>
      <c r="T98" s="15"/>
      <c r="U98" s="15"/>
      <c r="V98" s="15"/>
    </row>
    <row r="99" spans="1:22" ht="15.75" thickBot="1">
      <c r="A99" s="128" t="s">
        <v>109</v>
      </c>
      <c r="B99" s="134">
        <v>100</v>
      </c>
      <c r="C99" s="143">
        <v>35.77</v>
      </c>
      <c r="D99" s="136">
        <v>2008</v>
      </c>
      <c r="E99" s="136">
        <v>272</v>
      </c>
      <c r="F99" s="145">
        <v>11.7</v>
      </c>
      <c r="G99" s="145"/>
      <c r="H99" s="145">
        <v>8.7</v>
      </c>
      <c r="I99" s="145"/>
      <c r="J99" s="145">
        <v>14.5</v>
      </c>
      <c r="K99" s="145">
        <v>183</v>
      </c>
      <c r="L99" s="145">
        <v>0.12</v>
      </c>
      <c r="M99" s="145">
        <v>8</v>
      </c>
      <c r="N99" s="145">
        <v>0.07</v>
      </c>
      <c r="O99" s="145">
        <v>1.1</v>
      </c>
      <c r="P99" s="136">
        <v>36</v>
      </c>
      <c r="Q99" s="134">
        <v>160</v>
      </c>
      <c r="R99" s="136">
        <v>23</v>
      </c>
      <c r="S99" s="146">
        <v>1</v>
      </c>
      <c r="T99" s="15"/>
      <c r="U99" s="15"/>
      <c r="V99" s="15"/>
    </row>
    <row r="100" spans="1:22" ht="15.75" thickBot="1">
      <c r="A100" s="157" t="s">
        <v>63</v>
      </c>
      <c r="B100" s="134">
        <v>150</v>
      </c>
      <c r="C100" s="143">
        <v>4.1</v>
      </c>
      <c r="D100" s="148">
        <v>2008</v>
      </c>
      <c r="E100" s="148">
        <v>331</v>
      </c>
      <c r="F100" s="136">
        <v>5.5</v>
      </c>
      <c r="G100" s="136"/>
      <c r="H100" s="136">
        <v>4.8</v>
      </c>
      <c r="I100" s="136"/>
      <c r="J100" s="136">
        <v>31.3</v>
      </c>
      <c r="K100" s="136">
        <v>191</v>
      </c>
      <c r="L100" s="136">
        <v>0.06</v>
      </c>
      <c r="M100" s="136">
        <v>0</v>
      </c>
      <c r="N100" s="136">
        <v>0.03</v>
      </c>
      <c r="O100" s="136">
        <v>0.8</v>
      </c>
      <c r="P100" s="136">
        <v>11</v>
      </c>
      <c r="Q100" s="134">
        <v>36</v>
      </c>
      <c r="R100" s="134">
        <v>7</v>
      </c>
      <c r="S100" s="136">
        <v>0.8</v>
      </c>
      <c r="T100" s="15"/>
      <c r="U100" s="15"/>
      <c r="V100" s="15"/>
    </row>
    <row r="101" spans="1:22" ht="15.75" thickBot="1">
      <c r="A101" s="188" t="s">
        <v>98</v>
      </c>
      <c r="B101" s="134">
        <v>200</v>
      </c>
      <c r="C101" s="143">
        <v>3.92</v>
      </c>
      <c r="D101" s="148">
        <v>2008</v>
      </c>
      <c r="E101" s="148">
        <v>438</v>
      </c>
      <c r="F101" s="145">
        <v>0.2</v>
      </c>
      <c r="G101" s="145"/>
      <c r="H101" s="145">
        <v>0.2</v>
      </c>
      <c r="I101" s="145"/>
      <c r="J101" s="145">
        <v>27.9</v>
      </c>
      <c r="K101" s="145">
        <v>115</v>
      </c>
      <c r="L101" s="145">
        <v>0.01</v>
      </c>
      <c r="M101" s="145">
        <v>2</v>
      </c>
      <c r="N101" s="145">
        <v>0</v>
      </c>
      <c r="O101" s="145">
        <v>0.1</v>
      </c>
      <c r="P101" s="136">
        <v>7</v>
      </c>
      <c r="Q101" s="134">
        <v>4</v>
      </c>
      <c r="R101" s="136">
        <v>4</v>
      </c>
      <c r="S101" s="146">
        <v>1</v>
      </c>
      <c r="T101" s="15"/>
      <c r="U101" s="15"/>
      <c r="V101" s="15"/>
    </row>
    <row r="102" spans="1:22" ht="30.75" thickBot="1">
      <c r="A102" s="128" t="s">
        <v>91</v>
      </c>
      <c r="B102" s="134">
        <v>40</v>
      </c>
      <c r="C102" s="143">
        <v>1.51</v>
      </c>
      <c r="D102" s="148" t="s">
        <v>31</v>
      </c>
      <c r="E102" s="148" t="s">
        <v>31</v>
      </c>
      <c r="F102" s="148">
        <v>6.4</v>
      </c>
      <c r="G102" s="148">
        <v>0</v>
      </c>
      <c r="H102" s="148">
        <v>0.4</v>
      </c>
      <c r="I102" s="148"/>
      <c r="J102" s="148">
        <v>28</v>
      </c>
      <c r="K102" s="148">
        <v>134.3</v>
      </c>
      <c r="L102" s="148">
        <v>0.8</v>
      </c>
      <c r="M102" s="148">
        <v>0</v>
      </c>
      <c r="N102" s="148">
        <v>4</v>
      </c>
      <c r="O102" s="148">
        <v>2.4</v>
      </c>
      <c r="P102" s="148">
        <v>100</v>
      </c>
      <c r="Q102" s="148">
        <v>3.07</v>
      </c>
      <c r="R102" s="148">
        <v>20</v>
      </c>
      <c r="S102" s="136"/>
      <c r="T102" s="15"/>
      <c r="U102" s="15"/>
      <c r="V102" s="15"/>
    </row>
    <row r="103" spans="1:22" ht="15.75" thickBot="1">
      <c r="A103" s="160" t="s">
        <v>32</v>
      </c>
      <c r="B103" s="154"/>
      <c r="C103" s="155">
        <f>SUM(C97:C102)</f>
        <v>53.74</v>
      </c>
      <c r="D103" s="189"/>
      <c r="E103" s="160"/>
      <c r="F103" s="190">
        <f aca="true" t="shared" si="9" ref="F103:S103">SUM(F97:F102)</f>
        <v>29.799999999999997</v>
      </c>
      <c r="G103" s="190">
        <f t="shared" si="9"/>
        <v>0</v>
      </c>
      <c r="H103" s="190">
        <f t="shared" si="9"/>
        <v>24.229999999999997</v>
      </c>
      <c r="I103" s="190">
        <f t="shared" si="9"/>
        <v>0</v>
      </c>
      <c r="J103" s="190">
        <f t="shared" si="9"/>
        <v>116.69999999999999</v>
      </c>
      <c r="K103" s="190">
        <f t="shared" si="9"/>
        <v>797.3</v>
      </c>
      <c r="L103" s="190">
        <f t="shared" si="9"/>
        <v>1.07</v>
      </c>
      <c r="M103" s="190">
        <f t="shared" si="9"/>
        <v>26</v>
      </c>
      <c r="N103" s="190">
        <f t="shared" si="9"/>
        <v>4.28</v>
      </c>
      <c r="O103" s="190">
        <f t="shared" si="9"/>
        <v>9.099999999999998</v>
      </c>
      <c r="P103" s="190">
        <f t="shared" si="9"/>
        <v>211</v>
      </c>
      <c r="Q103" s="190">
        <f t="shared" si="9"/>
        <v>299.07</v>
      </c>
      <c r="R103" s="190">
        <f t="shared" si="9"/>
        <v>87</v>
      </c>
      <c r="S103" s="190">
        <f t="shared" si="9"/>
        <v>4.4</v>
      </c>
      <c r="T103" s="15"/>
      <c r="U103" s="15"/>
      <c r="V103" s="15"/>
    </row>
    <row r="104" spans="1:22" ht="15.75" thickBot="1">
      <c r="A104" s="315" t="s">
        <v>130</v>
      </c>
      <c r="B104" s="316"/>
      <c r="C104" s="316"/>
      <c r="D104" s="316"/>
      <c r="E104" s="316"/>
      <c r="F104" s="316"/>
      <c r="G104" s="316"/>
      <c r="H104" s="316"/>
      <c r="I104" s="316"/>
      <c r="J104" s="316"/>
      <c r="K104" s="316"/>
      <c r="L104" s="316"/>
      <c r="M104" s="316"/>
      <c r="N104" s="316"/>
      <c r="O104" s="316"/>
      <c r="P104" s="316"/>
      <c r="Q104" s="316"/>
      <c r="R104" s="316"/>
      <c r="S104" s="317"/>
      <c r="T104" s="15"/>
      <c r="U104" s="15"/>
      <c r="V104" s="15"/>
    </row>
    <row r="105" spans="1:22" ht="15.75" thickBot="1">
      <c r="A105" s="183" t="s">
        <v>135</v>
      </c>
      <c r="B105" s="136">
        <v>75</v>
      </c>
      <c r="C105" s="143">
        <v>6.89</v>
      </c>
      <c r="D105" s="191">
        <v>2009</v>
      </c>
      <c r="E105" s="136">
        <v>802</v>
      </c>
      <c r="F105" s="146">
        <v>4</v>
      </c>
      <c r="G105" s="146"/>
      <c r="H105" s="146">
        <v>1.5</v>
      </c>
      <c r="I105" s="146"/>
      <c r="J105" s="146">
        <v>46.4</v>
      </c>
      <c r="K105" s="146">
        <v>214</v>
      </c>
      <c r="L105" s="146">
        <v>15</v>
      </c>
      <c r="M105" s="146">
        <v>9</v>
      </c>
      <c r="N105" s="146">
        <v>37</v>
      </c>
      <c r="O105" s="146">
        <v>0</v>
      </c>
      <c r="P105" s="146">
        <v>0.07</v>
      </c>
      <c r="Q105" s="146">
        <v>12</v>
      </c>
      <c r="R105" s="146">
        <v>0.01</v>
      </c>
      <c r="S105" s="146">
        <v>0.6</v>
      </c>
      <c r="T105" s="15"/>
      <c r="U105" s="15"/>
      <c r="V105" s="15"/>
    </row>
    <row r="106" spans="1:22" ht="15.75" thickBot="1">
      <c r="A106" s="183" t="s">
        <v>136</v>
      </c>
      <c r="B106" s="134">
        <v>100</v>
      </c>
      <c r="C106" s="143">
        <v>11</v>
      </c>
      <c r="D106" s="148" t="s">
        <v>31</v>
      </c>
      <c r="E106" s="148" t="s">
        <v>31</v>
      </c>
      <c r="F106" s="136">
        <v>0.9</v>
      </c>
      <c r="G106" s="136"/>
      <c r="H106" s="136">
        <v>0.2</v>
      </c>
      <c r="I106" s="136"/>
      <c r="J106" s="136">
        <v>8.1</v>
      </c>
      <c r="K106" s="136">
        <v>43</v>
      </c>
      <c r="L106" s="136">
        <v>0.04</v>
      </c>
      <c r="M106" s="136">
        <v>60</v>
      </c>
      <c r="N106" s="136">
        <v>8</v>
      </c>
      <c r="O106" s="136">
        <v>0.2</v>
      </c>
      <c r="P106" s="136">
        <v>34</v>
      </c>
      <c r="Q106" s="136">
        <v>0.3</v>
      </c>
      <c r="R106" s="136">
        <v>13</v>
      </c>
      <c r="S106" s="136">
        <v>0.3</v>
      </c>
      <c r="T106" s="15"/>
      <c r="U106" s="15"/>
      <c r="V106" s="15"/>
    </row>
    <row r="107" spans="1:22" ht="15.75" thickBot="1">
      <c r="A107" s="156" t="s">
        <v>132</v>
      </c>
      <c r="B107" s="134">
        <v>200</v>
      </c>
      <c r="C107" s="143">
        <v>9.63</v>
      </c>
      <c r="D107" s="148" t="s">
        <v>31</v>
      </c>
      <c r="E107" s="148" t="s">
        <v>31</v>
      </c>
      <c r="F107" s="143">
        <v>0.45</v>
      </c>
      <c r="G107" s="143"/>
      <c r="H107" s="143">
        <v>0.09</v>
      </c>
      <c r="I107" s="143"/>
      <c r="J107" s="143">
        <v>8.91</v>
      </c>
      <c r="K107" s="143">
        <v>38.7</v>
      </c>
      <c r="L107" s="143">
        <v>0.02</v>
      </c>
      <c r="M107" s="143">
        <v>4</v>
      </c>
      <c r="N107" s="143">
        <v>0</v>
      </c>
      <c r="O107" s="143">
        <v>0.2</v>
      </c>
      <c r="P107" s="143">
        <v>14</v>
      </c>
      <c r="Q107" s="143">
        <v>14</v>
      </c>
      <c r="R107" s="143">
        <v>8</v>
      </c>
      <c r="S107" s="143">
        <v>2.8</v>
      </c>
      <c r="T107" s="15"/>
      <c r="U107" s="15"/>
      <c r="V107" s="15"/>
    </row>
    <row r="108" spans="1:22" ht="15.75" thickBot="1">
      <c r="A108" s="153" t="s">
        <v>32</v>
      </c>
      <c r="B108" s="154"/>
      <c r="C108" s="155">
        <f>SUM(C105:C107)</f>
        <v>27.520000000000003</v>
      </c>
      <c r="D108" s="189"/>
      <c r="E108" s="160"/>
      <c r="F108" s="192">
        <f aca="true" t="shared" si="10" ref="F108:S108">SUM(F105:F107)</f>
        <v>5.3500000000000005</v>
      </c>
      <c r="G108" s="192">
        <f t="shared" si="10"/>
        <v>0</v>
      </c>
      <c r="H108" s="192">
        <f t="shared" si="10"/>
        <v>1.79</v>
      </c>
      <c r="I108" s="192">
        <f t="shared" si="10"/>
        <v>0</v>
      </c>
      <c r="J108" s="192">
        <f t="shared" si="10"/>
        <v>63.41</v>
      </c>
      <c r="K108" s="192">
        <f t="shared" si="10"/>
        <v>295.7</v>
      </c>
      <c r="L108" s="192">
        <f t="shared" si="10"/>
        <v>15.059999999999999</v>
      </c>
      <c r="M108" s="192">
        <f t="shared" si="10"/>
        <v>73</v>
      </c>
      <c r="N108" s="192">
        <f t="shared" si="10"/>
        <v>45</v>
      </c>
      <c r="O108" s="192">
        <f t="shared" si="10"/>
        <v>0.4</v>
      </c>
      <c r="P108" s="192">
        <f t="shared" si="10"/>
        <v>48.07</v>
      </c>
      <c r="Q108" s="192">
        <f t="shared" si="10"/>
        <v>26.3</v>
      </c>
      <c r="R108" s="192">
        <f t="shared" si="10"/>
        <v>21.009999999999998</v>
      </c>
      <c r="S108" s="192">
        <f t="shared" si="10"/>
        <v>3.6999999999999997</v>
      </c>
      <c r="T108" s="15"/>
      <c r="U108" s="15"/>
      <c r="V108" s="15"/>
    </row>
    <row r="109" spans="1:22" ht="15.75" thickBot="1">
      <c r="A109" s="185" t="s">
        <v>37</v>
      </c>
      <c r="B109" s="154"/>
      <c r="C109" s="155">
        <f>C108+C103+C95</f>
        <v>105</v>
      </c>
      <c r="D109" s="185"/>
      <c r="E109" s="185"/>
      <c r="F109" s="155">
        <f aca="true" t="shared" si="11" ref="F109:S109">F108+F103+F95</f>
        <v>58.9</v>
      </c>
      <c r="G109" s="155">
        <f t="shared" si="11"/>
        <v>0</v>
      </c>
      <c r="H109" s="155">
        <f t="shared" si="11"/>
        <v>37.88999999999999</v>
      </c>
      <c r="I109" s="155">
        <f t="shared" si="11"/>
        <v>0</v>
      </c>
      <c r="J109" s="155">
        <f t="shared" si="11"/>
        <v>229.92999999999998</v>
      </c>
      <c r="K109" s="155">
        <f t="shared" si="11"/>
        <v>1497.2</v>
      </c>
      <c r="L109" s="155">
        <f t="shared" si="11"/>
        <v>16.203</v>
      </c>
      <c r="M109" s="155">
        <f t="shared" si="11"/>
        <v>99</v>
      </c>
      <c r="N109" s="155">
        <f t="shared" si="11"/>
        <v>49.28</v>
      </c>
      <c r="O109" s="155">
        <f t="shared" si="11"/>
        <v>10.409999999999998</v>
      </c>
      <c r="P109" s="155">
        <f t="shared" si="11"/>
        <v>384.77</v>
      </c>
      <c r="Q109" s="155">
        <f t="shared" si="11"/>
        <v>494</v>
      </c>
      <c r="R109" s="155">
        <f t="shared" si="11"/>
        <v>133.91</v>
      </c>
      <c r="S109" s="155">
        <f t="shared" si="11"/>
        <v>10.059999999999999</v>
      </c>
      <c r="T109" s="15"/>
      <c r="U109" s="15"/>
      <c r="V109" s="15"/>
    </row>
    <row r="110" spans="1:22" ht="15.75" thickBot="1">
      <c r="A110" s="161"/>
      <c r="B110" s="162"/>
      <c r="C110" s="161"/>
      <c r="D110" s="149"/>
      <c r="E110" s="163"/>
      <c r="F110" s="164"/>
      <c r="G110" s="165"/>
      <c r="H110" s="166"/>
      <c r="I110" s="167"/>
      <c r="J110" s="168"/>
      <c r="K110" s="161"/>
      <c r="L110" s="137"/>
      <c r="M110" s="137"/>
      <c r="N110" s="137"/>
      <c r="O110" s="137"/>
      <c r="P110" s="137"/>
      <c r="Q110" s="137"/>
      <c r="R110" s="137"/>
      <c r="S110" s="137"/>
      <c r="T110" s="15"/>
      <c r="U110" s="15"/>
      <c r="V110" s="15"/>
    </row>
    <row r="111" spans="1:22" ht="15">
      <c r="A111" s="169"/>
      <c r="B111" s="170"/>
      <c r="C111" s="171"/>
      <c r="D111" s="172"/>
      <c r="E111" s="171"/>
      <c r="F111" s="173"/>
      <c r="G111" s="173"/>
      <c r="H111" s="173"/>
      <c r="I111" s="174"/>
      <c r="J111" s="170"/>
      <c r="K111" s="171"/>
      <c r="L111" s="171"/>
      <c r="M111" s="171"/>
      <c r="N111" s="171"/>
      <c r="O111" s="171"/>
      <c r="P111" s="171"/>
      <c r="Q111" s="171"/>
      <c r="R111" s="171"/>
      <c r="S111" s="171"/>
      <c r="T111" s="33"/>
      <c r="U111" s="15"/>
      <c r="V111" s="15"/>
    </row>
    <row r="112" spans="1:22" ht="15">
      <c r="A112" s="43" t="s">
        <v>162</v>
      </c>
      <c r="B112" s="170"/>
      <c r="C112" s="171"/>
      <c r="D112" s="172"/>
      <c r="E112" s="171"/>
      <c r="F112" s="173"/>
      <c r="G112" s="173"/>
      <c r="H112" s="173"/>
      <c r="I112" s="174"/>
      <c r="J112" s="170"/>
      <c r="K112" s="171"/>
      <c r="L112" s="171"/>
      <c r="M112" s="171"/>
      <c r="N112" s="171"/>
      <c r="O112" s="171"/>
      <c r="P112" s="171"/>
      <c r="Q112" s="171"/>
      <c r="R112" s="171"/>
      <c r="S112" s="171"/>
      <c r="T112" s="33"/>
      <c r="U112" s="15"/>
      <c r="V112" s="15"/>
    </row>
    <row r="113" spans="1:22" ht="15">
      <c r="A113" s="43"/>
      <c r="B113" s="170"/>
      <c r="C113" s="171"/>
      <c r="D113" s="172"/>
      <c r="E113" s="171"/>
      <c r="F113" s="173"/>
      <c r="G113" s="173"/>
      <c r="H113" s="173"/>
      <c r="I113" s="174"/>
      <c r="J113" s="170"/>
      <c r="K113" s="171"/>
      <c r="L113" s="171"/>
      <c r="M113" s="171"/>
      <c r="N113" s="171"/>
      <c r="O113" s="171"/>
      <c r="P113" s="171"/>
      <c r="Q113" s="171"/>
      <c r="R113" s="171"/>
      <c r="S113" s="171"/>
      <c r="T113" s="33"/>
      <c r="U113" s="15"/>
      <c r="V113" s="15"/>
    </row>
    <row r="114" spans="1:22" ht="15">
      <c r="A114" s="43" t="s">
        <v>161</v>
      </c>
      <c r="B114" s="170"/>
      <c r="C114" s="171"/>
      <c r="D114" s="172"/>
      <c r="E114" s="171"/>
      <c r="F114" s="173"/>
      <c r="G114" s="173"/>
      <c r="H114" s="173"/>
      <c r="I114" s="174"/>
      <c r="J114" s="170"/>
      <c r="K114" s="171"/>
      <c r="L114" s="171"/>
      <c r="M114" s="171"/>
      <c r="N114" s="171"/>
      <c r="O114" s="171"/>
      <c r="P114" s="171"/>
      <c r="Q114" s="171"/>
      <c r="R114" s="171"/>
      <c r="S114" s="171"/>
      <c r="T114" s="33"/>
      <c r="U114" s="15"/>
      <c r="V114" s="15"/>
    </row>
    <row r="115" spans="1:22" ht="15">
      <c r="A115" s="171"/>
      <c r="B115" s="170"/>
      <c r="C115" s="171"/>
      <c r="D115" s="172"/>
      <c r="E115" s="171"/>
      <c r="F115" s="173"/>
      <c r="G115" s="173"/>
      <c r="H115" s="173"/>
      <c r="I115" s="174"/>
      <c r="J115" s="170"/>
      <c r="K115" s="171"/>
      <c r="L115" s="171"/>
      <c r="M115" s="171"/>
      <c r="N115" s="171"/>
      <c r="O115" s="171"/>
      <c r="P115" s="171"/>
      <c r="Q115" s="171"/>
      <c r="R115" s="171"/>
      <c r="S115" s="171"/>
      <c r="T115" s="33"/>
      <c r="U115" s="15"/>
      <c r="V115" s="15"/>
    </row>
    <row r="116" spans="1:22" ht="15">
      <c r="A116" s="171"/>
      <c r="B116" s="170"/>
      <c r="C116" s="171"/>
      <c r="D116" s="172"/>
      <c r="E116" s="171"/>
      <c r="F116" s="173"/>
      <c r="G116" s="173"/>
      <c r="H116" s="173"/>
      <c r="I116" s="174"/>
      <c r="J116" s="170"/>
      <c r="K116" s="171"/>
      <c r="L116" s="171"/>
      <c r="M116" s="171"/>
      <c r="N116" s="171"/>
      <c r="O116" s="171"/>
      <c r="P116" s="171"/>
      <c r="Q116" s="171"/>
      <c r="R116" s="171"/>
      <c r="S116" s="171"/>
      <c r="T116" s="33"/>
      <c r="U116" s="15"/>
      <c r="V116" s="15"/>
    </row>
    <row r="117" spans="1:22" ht="15">
      <c r="A117" s="25"/>
      <c r="B117" s="25"/>
      <c r="C117" s="25"/>
      <c r="D117" s="25"/>
      <c r="E117" s="25"/>
      <c r="F117" s="25"/>
      <c r="G117" s="25"/>
      <c r="H117" s="25"/>
      <c r="I117" s="25"/>
      <c r="J117" s="25"/>
      <c r="K117" s="25"/>
      <c r="L117" s="25"/>
      <c r="M117" s="25"/>
      <c r="N117" s="25"/>
      <c r="O117" s="25"/>
      <c r="P117" s="25"/>
      <c r="Q117" s="25"/>
      <c r="R117" s="25"/>
      <c r="S117" s="25"/>
      <c r="T117" s="33"/>
      <c r="U117" s="15"/>
      <c r="V117" s="15"/>
    </row>
    <row r="118" spans="1:22" ht="30.75" customHeight="1">
      <c r="A118" s="303" t="s">
        <v>211</v>
      </c>
      <c r="B118" s="303"/>
      <c r="C118" s="303"/>
      <c r="D118" s="303"/>
      <c r="E118" s="303"/>
      <c r="F118" s="303"/>
      <c r="G118" s="303"/>
      <c r="H118" s="303"/>
      <c r="I118" s="303"/>
      <c r="J118" s="303"/>
      <c r="K118" s="303"/>
      <c r="L118" s="303"/>
      <c r="M118" s="303"/>
      <c r="N118" s="303"/>
      <c r="O118" s="303"/>
      <c r="P118" s="303"/>
      <c r="Q118" s="303"/>
      <c r="R118" s="303"/>
      <c r="S118" s="303"/>
      <c r="T118" s="1"/>
      <c r="U118" s="1"/>
      <c r="V118" s="1"/>
    </row>
    <row r="119" spans="1:22" ht="15">
      <c r="A119" s="25"/>
      <c r="B119" s="25"/>
      <c r="C119" s="25"/>
      <c r="D119" s="25"/>
      <c r="E119" s="25"/>
      <c r="F119" s="25"/>
      <c r="G119" s="25"/>
      <c r="H119" s="25"/>
      <c r="I119" s="25"/>
      <c r="J119" s="25"/>
      <c r="K119" s="25"/>
      <c r="L119" s="25"/>
      <c r="M119" s="25"/>
      <c r="N119" s="25"/>
      <c r="O119" s="25"/>
      <c r="P119" s="25"/>
      <c r="Q119" s="25"/>
      <c r="R119" s="25"/>
      <c r="S119" s="25"/>
      <c r="T119" s="33"/>
      <c r="U119" s="15"/>
      <c r="V119" s="15"/>
    </row>
    <row r="120" spans="1:22" ht="15.75" thickBot="1">
      <c r="A120" s="171"/>
      <c r="B120" s="170"/>
      <c r="C120" s="171"/>
      <c r="D120" s="172"/>
      <c r="E120" s="171"/>
      <c r="F120" s="173"/>
      <c r="G120" s="173"/>
      <c r="H120" s="173"/>
      <c r="I120" s="174"/>
      <c r="J120" s="170"/>
      <c r="K120" s="171"/>
      <c r="L120" s="171"/>
      <c r="M120" s="171"/>
      <c r="N120" s="171"/>
      <c r="O120" s="171"/>
      <c r="P120" s="171"/>
      <c r="Q120" s="171"/>
      <c r="R120" s="171"/>
      <c r="S120" s="171"/>
      <c r="T120" s="33"/>
      <c r="U120" s="15"/>
      <c r="V120" s="15"/>
    </row>
    <row r="121" spans="1:22" ht="15">
      <c r="A121" s="304" t="s">
        <v>0</v>
      </c>
      <c r="B121" s="175" t="s">
        <v>1</v>
      </c>
      <c r="C121" s="175" t="s">
        <v>2</v>
      </c>
      <c r="D121" s="331" t="s">
        <v>3</v>
      </c>
      <c r="E121" s="334" t="s">
        <v>4</v>
      </c>
      <c r="F121" s="324" t="s">
        <v>5</v>
      </c>
      <c r="G121" s="325"/>
      <c r="H121" s="314" t="s">
        <v>6</v>
      </c>
      <c r="I121" s="308"/>
      <c r="J121" s="176" t="s">
        <v>7</v>
      </c>
      <c r="K121" s="304" t="s">
        <v>8</v>
      </c>
      <c r="L121" s="314" t="s">
        <v>9</v>
      </c>
      <c r="M121" s="307"/>
      <c r="N121" s="307"/>
      <c r="O121" s="308"/>
      <c r="P121" s="306" t="s">
        <v>10</v>
      </c>
      <c r="Q121" s="307"/>
      <c r="R121" s="307"/>
      <c r="S121" s="308"/>
      <c r="T121" s="33"/>
      <c r="U121" s="15"/>
      <c r="V121" s="15"/>
    </row>
    <row r="122" spans="1:22" ht="15.75" thickBot="1">
      <c r="A122" s="305"/>
      <c r="B122" s="169" t="s">
        <v>11</v>
      </c>
      <c r="C122" s="305"/>
      <c r="D122" s="332"/>
      <c r="E122" s="335"/>
      <c r="F122" s="326"/>
      <c r="G122" s="327"/>
      <c r="H122" s="328"/>
      <c r="I122" s="329"/>
      <c r="J122" s="177" t="s">
        <v>11</v>
      </c>
      <c r="K122" s="305"/>
      <c r="L122" s="330" t="s">
        <v>12</v>
      </c>
      <c r="M122" s="312"/>
      <c r="N122" s="312"/>
      <c r="O122" s="313"/>
      <c r="P122" s="311" t="s">
        <v>13</v>
      </c>
      <c r="Q122" s="312"/>
      <c r="R122" s="312"/>
      <c r="S122" s="313"/>
      <c r="T122" s="33"/>
      <c r="U122" s="15"/>
      <c r="V122" s="15"/>
    </row>
    <row r="123" spans="1:22" ht="67.5" customHeight="1">
      <c r="A123" s="305"/>
      <c r="B123" s="318"/>
      <c r="C123" s="305"/>
      <c r="D123" s="332"/>
      <c r="E123" s="335"/>
      <c r="F123" s="177" t="s">
        <v>14</v>
      </c>
      <c r="G123" s="178" t="s">
        <v>15</v>
      </c>
      <c r="H123" s="177" t="s">
        <v>14</v>
      </c>
      <c r="I123" s="320" t="s">
        <v>16</v>
      </c>
      <c r="J123" s="309"/>
      <c r="K123" s="305"/>
      <c r="L123" s="304" t="s">
        <v>195</v>
      </c>
      <c r="M123" s="304" t="s">
        <v>18</v>
      </c>
      <c r="N123" s="304" t="s">
        <v>19</v>
      </c>
      <c r="O123" s="304" t="s">
        <v>20</v>
      </c>
      <c r="P123" s="304" t="s">
        <v>21</v>
      </c>
      <c r="Q123" s="304" t="s">
        <v>22</v>
      </c>
      <c r="R123" s="304" t="s">
        <v>23</v>
      </c>
      <c r="S123" s="304" t="s">
        <v>24</v>
      </c>
      <c r="T123" s="33"/>
      <c r="U123" s="15"/>
      <c r="V123" s="15"/>
    </row>
    <row r="124" spans="1:22" ht="13.5" customHeight="1" thickBot="1">
      <c r="A124" s="305"/>
      <c r="B124" s="318"/>
      <c r="C124" s="305"/>
      <c r="D124" s="332"/>
      <c r="E124" s="335"/>
      <c r="F124" s="177" t="s">
        <v>11</v>
      </c>
      <c r="G124" s="178" t="s">
        <v>25</v>
      </c>
      <c r="H124" s="177" t="s">
        <v>11</v>
      </c>
      <c r="I124" s="321"/>
      <c r="J124" s="309"/>
      <c r="K124" s="305"/>
      <c r="L124" s="305"/>
      <c r="M124" s="305"/>
      <c r="N124" s="305"/>
      <c r="O124" s="305"/>
      <c r="P124" s="305"/>
      <c r="Q124" s="305"/>
      <c r="R124" s="305"/>
      <c r="S124" s="305"/>
      <c r="T124" s="33"/>
      <c r="U124" s="15"/>
      <c r="V124" s="15"/>
    </row>
    <row r="125" spans="1:22" ht="15" hidden="1">
      <c r="A125" s="305"/>
      <c r="B125" s="318"/>
      <c r="C125" s="305"/>
      <c r="D125" s="332"/>
      <c r="E125" s="335"/>
      <c r="F125" s="165"/>
      <c r="G125" s="179" t="s">
        <v>11</v>
      </c>
      <c r="H125" s="165"/>
      <c r="I125" s="321"/>
      <c r="J125" s="309"/>
      <c r="K125" s="305"/>
      <c r="L125" s="305"/>
      <c r="M125" s="305"/>
      <c r="N125" s="305"/>
      <c r="O125" s="305"/>
      <c r="P125" s="305"/>
      <c r="Q125" s="305"/>
      <c r="R125" s="305"/>
      <c r="S125" s="305"/>
      <c r="T125" s="33"/>
      <c r="U125" s="15"/>
      <c r="V125" s="15"/>
    </row>
    <row r="126" spans="1:22" ht="15.75" hidden="1" thickBot="1">
      <c r="A126" s="323"/>
      <c r="B126" s="319"/>
      <c r="C126" s="323"/>
      <c r="D126" s="333"/>
      <c r="E126" s="336"/>
      <c r="F126" s="164"/>
      <c r="G126" s="165"/>
      <c r="H126" s="165"/>
      <c r="I126" s="322"/>
      <c r="J126" s="310"/>
      <c r="K126" s="323"/>
      <c r="L126" s="177"/>
      <c r="M126" s="177"/>
      <c r="N126" s="177"/>
      <c r="O126" s="177"/>
      <c r="P126" s="177"/>
      <c r="Q126" s="177"/>
      <c r="R126" s="177"/>
      <c r="S126" s="177"/>
      <c r="T126" s="33"/>
      <c r="U126" s="15"/>
      <c r="V126" s="15"/>
    </row>
    <row r="127" spans="1:22" ht="15.75" thickBot="1">
      <c r="A127" s="315" t="s">
        <v>52</v>
      </c>
      <c r="B127" s="316"/>
      <c r="C127" s="316"/>
      <c r="D127" s="316"/>
      <c r="E127" s="316"/>
      <c r="F127" s="316"/>
      <c r="G127" s="316"/>
      <c r="H127" s="316"/>
      <c r="I127" s="316"/>
      <c r="J127" s="316"/>
      <c r="K127" s="316"/>
      <c r="L127" s="316"/>
      <c r="M127" s="316"/>
      <c r="N127" s="316"/>
      <c r="O127" s="316"/>
      <c r="P127" s="316"/>
      <c r="Q127" s="316"/>
      <c r="R127" s="316"/>
      <c r="S127" s="317"/>
      <c r="T127" s="15"/>
      <c r="U127" s="15"/>
      <c r="V127" s="15"/>
    </row>
    <row r="128" spans="1:22" ht="15.75" thickBot="1">
      <c r="A128" s="315" t="s">
        <v>27</v>
      </c>
      <c r="B128" s="316"/>
      <c r="C128" s="316"/>
      <c r="D128" s="316"/>
      <c r="E128" s="316"/>
      <c r="F128" s="316"/>
      <c r="G128" s="316"/>
      <c r="H128" s="316"/>
      <c r="I128" s="316"/>
      <c r="J128" s="316"/>
      <c r="K128" s="316"/>
      <c r="L128" s="316"/>
      <c r="M128" s="316"/>
      <c r="N128" s="316"/>
      <c r="O128" s="316"/>
      <c r="P128" s="316"/>
      <c r="Q128" s="316"/>
      <c r="R128" s="316"/>
      <c r="S128" s="317"/>
      <c r="T128" s="15"/>
      <c r="U128" s="15"/>
      <c r="V128" s="15"/>
    </row>
    <row r="129" spans="1:22" ht="15.75" thickBot="1">
      <c r="A129" s="133" t="s">
        <v>53</v>
      </c>
      <c r="B129" s="134">
        <v>110</v>
      </c>
      <c r="C129" s="143">
        <v>12.84</v>
      </c>
      <c r="D129" s="136">
        <v>2008</v>
      </c>
      <c r="E129" s="149">
        <v>214</v>
      </c>
      <c r="F129" s="145">
        <v>14.5</v>
      </c>
      <c r="G129" s="136"/>
      <c r="H129" s="145">
        <v>23.9</v>
      </c>
      <c r="I129" s="145"/>
      <c r="J129" s="145">
        <v>2.7</v>
      </c>
      <c r="K129" s="145">
        <v>283.6</v>
      </c>
      <c r="L129" s="145">
        <v>0.06</v>
      </c>
      <c r="M129" s="145">
        <v>0</v>
      </c>
      <c r="N129" s="145">
        <v>0.2</v>
      </c>
      <c r="O129" s="145">
        <v>3.6</v>
      </c>
      <c r="P129" s="145">
        <v>84</v>
      </c>
      <c r="Q129" s="145">
        <v>182</v>
      </c>
      <c r="R129" s="145">
        <v>14</v>
      </c>
      <c r="S129" s="145">
        <v>2</v>
      </c>
      <c r="T129" s="15"/>
      <c r="U129" s="15" t="s">
        <v>128</v>
      </c>
      <c r="V129" s="15"/>
    </row>
    <row r="130" spans="1:22" ht="15.75" thickBot="1">
      <c r="A130" s="128" t="s">
        <v>47</v>
      </c>
      <c r="B130" s="134">
        <v>200</v>
      </c>
      <c r="C130" s="143">
        <v>1.25</v>
      </c>
      <c r="D130" s="136">
        <v>2008</v>
      </c>
      <c r="E130" s="136">
        <v>430</v>
      </c>
      <c r="F130" s="136">
        <v>0.2</v>
      </c>
      <c r="G130" s="148"/>
      <c r="H130" s="136">
        <v>0.1</v>
      </c>
      <c r="I130" s="136"/>
      <c r="J130" s="136">
        <v>15</v>
      </c>
      <c r="K130" s="136">
        <v>60</v>
      </c>
      <c r="L130" s="136">
        <v>0</v>
      </c>
      <c r="M130" s="136">
        <v>0</v>
      </c>
      <c r="N130" s="136">
        <v>0</v>
      </c>
      <c r="O130" s="136">
        <v>0</v>
      </c>
      <c r="P130" s="136">
        <v>5</v>
      </c>
      <c r="Q130" s="136">
        <v>8</v>
      </c>
      <c r="R130" s="136">
        <v>4</v>
      </c>
      <c r="S130" s="193">
        <v>1</v>
      </c>
      <c r="T130" s="15"/>
      <c r="U130" s="15"/>
      <c r="V130" s="15"/>
    </row>
    <row r="131" spans="1:22" ht="15.75" thickBot="1">
      <c r="A131" s="128" t="s">
        <v>92</v>
      </c>
      <c r="B131" s="134">
        <v>40</v>
      </c>
      <c r="C131" s="135">
        <v>2.47</v>
      </c>
      <c r="D131" s="136" t="s">
        <v>31</v>
      </c>
      <c r="E131" s="137" t="s">
        <v>31</v>
      </c>
      <c r="F131" s="136">
        <v>3</v>
      </c>
      <c r="G131" s="136">
        <v>1</v>
      </c>
      <c r="H131" s="136">
        <v>1.16</v>
      </c>
      <c r="I131" s="136"/>
      <c r="J131" s="136">
        <v>20.56</v>
      </c>
      <c r="K131" s="136">
        <v>104.8</v>
      </c>
      <c r="L131" s="136">
        <v>0.044</v>
      </c>
      <c r="M131" s="136">
        <v>0</v>
      </c>
      <c r="N131" s="136">
        <v>0</v>
      </c>
      <c r="O131" s="136">
        <v>0.68</v>
      </c>
      <c r="P131" s="136">
        <v>7.6</v>
      </c>
      <c r="Q131" s="136">
        <v>0.84</v>
      </c>
      <c r="R131" s="136">
        <v>5.2</v>
      </c>
      <c r="S131" s="136">
        <v>0.48</v>
      </c>
      <c r="T131" s="15"/>
      <c r="U131" s="15"/>
      <c r="V131" s="15"/>
    </row>
    <row r="132" spans="1:22" ht="15.75" thickBot="1">
      <c r="A132" s="128" t="s">
        <v>54</v>
      </c>
      <c r="B132" s="134">
        <v>160</v>
      </c>
      <c r="C132" s="143">
        <v>11.6</v>
      </c>
      <c r="D132" s="136" t="s">
        <v>31</v>
      </c>
      <c r="E132" s="149" t="s">
        <v>31</v>
      </c>
      <c r="F132" s="145">
        <v>0.4</v>
      </c>
      <c r="G132" s="148"/>
      <c r="H132" s="194">
        <v>0.4</v>
      </c>
      <c r="I132" s="194"/>
      <c r="J132" s="194">
        <v>9.8</v>
      </c>
      <c r="K132" s="194">
        <v>47</v>
      </c>
      <c r="L132" s="194">
        <v>0.03</v>
      </c>
      <c r="M132" s="194">
        <v>10</v>
      </c>
      <c r="N132" s="194">
        <v>5</v>
      </c>
      <c r="O132" s="194">
        <v>0.2</v>
      </c>
      <c r="P132" s="194">
        <v>16</v>
      </c>
      <c r="Q132" s="194">
        <v>0.4</v>
      </c>
      <c r="R132" s="194">
        <v>9</v>
      </c>
      <c r="S132" s="194">
        <v>2.2</v>
      </c>
      <c r="T132" s="15"/>
      <c r="U132" s="15"/>
      <c r="V132" s="15"/>
    </row>
    <row r="133" spans="1:22" ht="15.75" thickBot="1">
      <c r="A133" s="195" t="s">
        <v>55</v>
      </c>
      <c r="B133" s="134"/>
      <c r="C133" s="155">
        <f>SUM(C129:C132)</f>
        <v>28.159999999999997</v>
      </c>
      <c r="D133" s="155"/>
      <c r="E133" s="155"/>
      <c r="F133" s="155">
        <f aca="true" t="shared" si="12" ref="F133:S133">SUM(F129:F132)</f>
        <v>18.099999999999998</v>
      </c>
      <c r="G133" s="155">
        <f t="shared" si="12"/>
        <v>1</v>
      </c>
      <c r="H133" s="155">
        <f t="shared" si="12"/>
        <v>25.56</v>
      </c>
      <c r="I133" s="155">
        <f t="shared" si="12"/>
        <v>0</v>
      </c>
      <c r="J133" s="155">
        <f t="shared" si="12"/>
        <v>48.06</v>
      </c>
      <c r="K133" s="155">
        <f t="shared" si="12"/>
        <v>495.40000000000003</v>
      </c>
      <c r="L133" s="155">
        <f t="shared" si="12"/>
        <v>0.134</v>
      </c>
      <c r="M133" s="155">
        <f t="shared" si="12"/>
        <v>10</v>
      </c>
      <c r="N133" s="155">
        <f t="shared" si="12"/>
        <v>5.2</v>
      </c>
      <c r="O133" s="155">
        <f t="shared" si="12"/>
        <v>4.48</v>
      </c>
      <c r="P133" s="155">
        <f t="shared" si="12"/>
        <v>112.6</v>
      </c>
      <c r="Q133" s="155">
        <f t="shared" si="12"/>
        <v>191.24</v>
      </c>
      <c r="R133" s="155">
        <f t="shared" si="12"/>
        <v>32.2</v>
      </c>
      <c r="S133" s="155">
        <f t="shared" si="12"/>
        <v>5.68</v>
      </c>
      <c r="T133" s="15"/>
      <c r="U133" s="15"/>
      <c r="V133" s="15"/>
    </row>
    <row r="134" spans="1:22" ht="15.75" thickBot="1">
      <c r="A134" s="315" t="s">
        <v>34</v>
      </c>
      <c r="B134" s="316"/>
      <c r="C134" s="316"/>
      <c r="D134" s="316"/>
      <c r="E134" s="316"/>
      <c r="F134" s="316"/>
      <c r="G134" s="316"/>
      <c r="H134" s="316"/>
      <c r="I134" s="316"/>
      <c r="J134" s="316"/>
      <c r="K134" s="316"/>
      <c r="L134" s="316"/>
      <c r="M134" s="316"/>
      <c r="N134" s="316"/>
      <c r="O134" s="316"/>
      <c r="P134" s="316"/>
      <c r="Q134" s="316"/>
      <c r="R134" s="316"/>
      <c r="S134" s="317"/>
      <c r="T134" s="15"/>
      <c r="U134" s="15"/>
      <c r="V134" s="15"/>
    </row>
    <row r="135" spans="1:22" ht="15.75" thickBot="1">
      <c r="A135" s="157" t="s">
        <v>193</v>
      </c>
      <c r="B135" s="134">
        <v>35</v>
      </c>
      <c r="C135" s="143">
        <v>7.06</v>
      </c>
      <c r="D135" s="136" t="s">
        <v>31</v>
      </c>
      <c r="E135" s="149" t="s">
        <v>31</v>
      </c>
      <c r="F135" s="145">
        <v>1.6</v>
      </c>
      <c r="G135" s="145"/>
      <c r="H135" s="145">
        <v>5.1</v>
      </c>
      <c r="I135" s="145"/>
      <c r="J135" s="145">
        <v>6.9</v>
      </c>
      <c r="K135" s="145">
        <v>80</v>
      </c>
      <c r="L135" s="145">
        <v>0.03</v>
      </c>
      <c r="M135" s="145">
        <v>39</v>
      </c>
      <c r="N135" s="145">
        <v>0.04</v>
      </c>
      <c r="O135" s="136">
        <v>2.4</v>
      </c>
      <c r="P135" s="145">
        <v>52</v>
      </c>
      <c r="Q135" s="134">
        <v>27</v>
      </c>
      <c r="R135" s="134">
        <v>15</v>
      </c>
      <c r="S135" s="136">
        <v>0.7</v>
      </c>
      <c r="T135" s="15"/>
      <c r="U135" s="15"/>
      <c r="V135" s="15"/>
    </row>
    <row r="136" spans="1:22" ht="15.75" thickBot="1">
      <c r="A136" s="128" t="s">
        <v>107</v>
      </c>
      <c r="B136" s="134">
        <v>250</v>
      </c>
      <c r="C136" s="143">
        <v>5.81</v>
      </c>
      <c r="D136" s="148">
        <v>2009</v>
      </c>
      <c r="E136" s="148">
        <v>162</v>
      </c>
      <c r="F136" s="136">
        <v>6.4</v>
      </c>
      <c r="G136" s="136"/>
      <c r="H136" s="136">
        <v>4.5</v>
      </c>
      <c r="I136" s="136"/>
      <c r="J136" s="136">
        <v>18.6</v>
      </c>
      <c r="K136" s="136">
        <v>141</v>
      </c>
      <c r="L136" s="136">
        <v>0.16</v>
      </c>
      <c r="M136" s="136">
        <v>6</v>
      </c>
      <c r="N136" s="136">
        <v>0.21</v>
      </c>
      <c r="O136" s="148">
        <v>0.3</v>
      </c>
      <c r="P136" s="136">
        <v>50</v>
      </c>
      <c r="Q136" s="148">
        <v>139</v>
      </c>
      <c r="R136" s="148">
        <v>38</v>
      </c>
      <c r="S136" s="148">
        <v>1.9</v>
      </c>
      <c r="T136" s="15"/>
      <c r="U136" s="15"/>
      <c r="V136" s="15"/>
    </row>
    <row r="137" spans="1:22" ht="17.25" customHeight="1" thickBot="1">
      <c r="A137" s="157" t="s">
        <v>110</v>
      </c>
      <c r="B137" s="134" t="s">
        <v>62</v>
      </c>
      <c r="C137" s="143">
        <v>19.17</v>
      </c>
      <c r="D137" s="148">
        <v>2008</v>
      </c>
      <c r="E137" s="148">
        <v>307</v>
      </c>
      <c r="F137" s="145">
        <v>5.6</v>
      </c>
      <c r="G137" s="145"/>
      <c r="H137" s="145">
        <v>13.8</v>
      </c>
      <c r="I137" s="145"/>
      <c r="J137" s="145">
        <v>0.2</v>
      </c>
      <c r="K137" s="145">
        <v>296</v>
      </c>
      <c r="L137" s="145">
        <v>0.1</v>
      </c>
      <c r="M137" s="145">
        <v>0</v>
      </c>
      <c r="N137" s="145">
        <v>0.01</v>
      </c>
      <c r="O137" s="134">
        <v>0.2</v>
      </c>
      <c r="P137" s="149">
        <v>18</v>
      </c>
      <c r="Q137" s="136">
        <v>81</v>
      </c>
      <c r="R137" s="134">
        <v>10</v>
      </c>
      <c r="S137" s="136">
        <v>1</v>
      </c>
      <c r="T137" s="15"/>
      <c r="U137" s="15"/>
      <c r="V137" s="15"/>
    </row>
    <row r="138" spans="1:22" ht="15.75" thickBot="1">
      <c r="A138" s="157" t="s">
        <v>101</v>
      </c>
      <c r="B138" s="134">
        <v>200</v>
      </c>
      <c r="C138" s="143">
        <v>7.3</v>
      </c>
      <c r="D138" s="148">
        <v>2008</v>
      </c>
      <c r="E138" s="148">
        <v>323</v>
      </c>
      <c r="F138" s="145">
        <v>3.6</v>
      </c>
      <c r="G138" s="145"/>
      <c r="H138" s="145">
        <v>4.6</v>
      </c>
      <c r="I138" s="145"/>
      <c r="J138" s="145">
        <v>37.7</v>
      </c>
      <c r="K138" s="145">
        <v>206</v>
      </c>
      <c r="L138" s="145">
        <v>0.03</v>
      </c>
      <c r="M138" s="145">
        <v>0</v>
      </c>
      <c r="N138" s="145">
        <v>0.03</v>
      </c>
      <c r="O138" s="136">
        <v>0.3</v>
      </c>
      <c r="P138" s="145">
        <v>11</v>
      </c>
      <c r="Q138" s="134">
        <v>78</v>
      </c>
      <c r="R138" s="134">
        <v>26</v>
      </c>
      <c r="S138" s="136">
        <v>0.6</v>
      </c>
      <c r="T138" s="15"/>
      <c r="U138" s="15"/>
      <c r="V138" s="15"/>
    </row>
    <row r="139" spans="1:22" ht="18.75" customHeight="1" thickBot="1">
      <c r="A139" s="128" t="s">
        <v>111</v>
      </c>
      <c r="B139" s="134">
        <v>200</v>
      </c>
      <c r="C139" s="143">
        <v>4.28</v>
      </c>
      <c r="D139" s="144">
        <v>2008</v>
      </c>
      <c r="E139" s="144">
        <v>401</v>
      </c>
      <c r="F139" s="136">
        <v>0.6</v>
      </c>
      <c r="G139" s="146"/>
      <c r="H139" s="146">
        <v>0.1</v>
      </c>
      <c r="I139" s="146"/>
      <c r="J139" s="146">
        <v>31.7</v>
      </c>
      <c r="K139" s="146">
        <v>131</v>
      </c>
      <c r="L139" s="146">
        <v>0.02</v>
      </c>
      <c r="M139" s="146">
        <v>0</v>
      </c>
      <c r="N139" s="146">
        <v>0.01</v>
      </c>
      <c r="O139" s="146">
        <v>0.5</v>
      </c>
      <c r="P139" s="136">
        <v>21</v>
      </c>
      <c r="Q139" s="134">
        <v>23</v>
      </c>
      <c r="R139" s="136">
        <v>16</v>
      </c>
      <c r="S139" s="146">
        <v>0.7</v>
      </c>
      <c r="T139" s="15"/>
      <c r="U139" s="15"/>
      <c r="V139" s="15"/>
    </row>
    <row r="140" spans="1:22" ht="30.75" thickBot="1">
      <c r="A140" s="128" t="s">
        <v>91</v>
      </c>
      <c r="B140" s="134">
        <v>40</v>
      </c>
      <c r="C140" s="143">
        <v>1.51</v>
      </c>
      <c r="D140" s="148" t="s">
        <v>31</v>
      </c>
      <c r="E140" s="148" t="s">
        <v>31</v>
      </c>
      <c r="F140" s="148">
        <v>6.4</v>
      </c>
      <c r="G140" s="148">
        <v>0</v>
      </c>
      <c r="H140" s="148">
        <v>0.4</v>
      </c>
      <c r="I140" s="148"/>
      <c r="J140" s="148">
        <v>28</v>
      </c>
      <c r="K140" s="148">
        <v>134.3</v>
      </c>
      <c r="L140" s="148">
        <v>0.8</v>
      </c>
      <c r="M140" s="148">
        <v>0</v>
      </c>
      <c r="N140" s="148">
        <v>4</v>
      </c>
      <c r="O140" s="148">
        <v>2.4</v>
      </c>
      <c r="P140" s="148">
        <v>100</v>
      </c>
      <c r="Q140" s="148">
        <v>3.07</v>
      </c>
      <c r="R140" s="148">
        <v>20</v>
      </c>
      <c r="S140" s="136"/>
      <c r="T140" s="15"/>
      <c r="U140" s="15"/>
      <c r="V140" s="15"/>
    </row>
    <row r="141" spans="1:22" ht="15.75" thickBot="1">
      <c r="A141" s="185" t="s">
        <v>55</v>
      </c>
      <c r="B141" s="154"/>
      <c r="C141" s="155">
        <f>SUM(C135:C140)</f>
        <v>45.129999999999995</v>
      </c>
      <c r="D141" s="155"/>
      <c r="E141" s="155"/>
      <c r="F141" s="155">
        <f>SUM(F135:F140)</f>
        <v>24.200000000000003</v>
      </c>
      <c r="G141" s="155">
        <f aca="true" t="shared" si="13" ref="G141:S141">SUM(G135:G140)</f>
        <v>0</v>
      </c>
      <c r="H141" s="155">
        <f t="shared" si="13"/>
        <v>28.5</v>
      </c>
      <c r="I141" s="155">
        <f t="shared" si="13"/>
        <v>0</v>
      </c>
      <c r="J141" s="155">
        <f t="shared" si="13"/>
        <v>123.10000000000001</v>
      </c>
      <c r="K141" s="155">
        <f t="shared" si="13"/>
        <v>988.3</v>
      </c>
      <c r="L141" s="155">
        <f t="shared" si="13"/>
        <v>1.1400000000000001</v>
      </c>
      <c r="M141" s="155">
        <f t="shared" si="13"/>
        <v>45</v>
      </c>
      <c r="N141" s="155">
        <f t="shared" si="13"/>
        <v>4.3</v>
      </c>
      <c r="O141" s="155">
        <f t="shared" si="13"/>
        <v>6.1</v>
      </c>
      <c r="P141" s="155">
        <f t="shared" si="13"/>
        <v>252</v>
      </c>
      <c r="Q141" s="155">
        <f t="shared" si="13"/>
        <v>351.07</v>
      </c>
      <c r="R141" s="155">
        <f t="shared" si="13"/>
        <v>125</v>
      </c>
      <c r="S141" s="155">
        <f t="shared" si="13"/>
        <v>4.8999999999999995</v>
      </c>
      <c r="T141" s="15"/>
      <c r="U141" s="15"/>
      <c r="V141" s="15"/>
    </row>
    <row r="142" spans="1:22" ht="15.75" thickBot="1">
      <c r="A142" s="315" t="s">
        <v>130</v>
      </c>
      <c r="B142" s="316"/>
      <c r="C142" s="316"/>
      <c r="D142" s="316"/>
      <c r="E142" s="316"/>
      <c r="F142" s="316"/>
      <c r="G142" s="316"/>
      <c r="H142" s="316"/>
      <c r="I142" s="316"/>
      <c r="J142" s="316"/>
      <c r="K142" s="316"/>
      <c r="L142" s="316"/>
      <c r="M142" s="316"/>
      <c r="N142" s="316"/>
      <c r="O142" s="316"/>
      <c r="P142" s="316"/>
      <c r="Q142" s="316"/>
      <c r="R142" s="316"/>
      <c r="S142" s="317"/>
      <c r="T142" s="15"/>
      <c r="U142" s="15"/>
      <c r="V142" s="15"/>
    </row>
    <row r="143" spans="1:22" ht="15.75" thickBot="1">
      <c r="A143" s="156" t="s">
        <v>131</v>
      </c>
      <c r="B143" s="134">
        <v>100</v>
      </c>
      <c r="C143" s="143">
        <v>12.38</v>
      </c>
      <c r="D143" s="143" t="s">
        <v>31</v>
      </c>
      <c r="E143" s="143" t="s">
        <v>31</v>
      </c>
      <c r="F143" s="143">
        <v>7.5</v>
      </c>
      <c r="G143" s="143">
        <v>9.8</v>
      </c>
      <c r="H143" s="143">
        <v>9.8</v>
      </c>
      <c r="I143" s="143">
        <v>417</v>
      </c>
      <c r="J143" s="143">
        <v>94.4</v>
      </c>
      <c r="K143" s="143">
        <v>417</v>
      </c>
      <c r="L143" s="143">
        <v>0.08</v>
      </c>
      <c r="M143" s="143">
        <v>0</v>
      </c>
      <c r="N143" s="143">
        <v>11</v>
      </c>
      <c r="O143" s="143">
        <v>3.5</v>
      </c>
      <c r="P143" s="143">
        <v>29</v>
      </c>
      <c r="Q143" s="143">
        <v>90</v>
      </c>
      <c r="R143" s="143">
        <v>20</v>
      </c>
      <c r="S143" s="143">
        <v>21</v>
      </c>
      <c r="T143" s="15"/>
      <c r="U143" s="15"/>
      <c r="V143" s="15"/>
    </row>
    <row r="144" spans="1:22" ht="15.75" thickBot="1">
      <c r="A144" s="128" t="s">
        <v>76</v>
      </c>
      <c r="B144" s="152">
        <v>100</v>
      </c>
      <c r="C144" s="158">
        <v>9.7</v>
      </c>
      <c r="D144" s="148" t="s">
        <v>31</v>
      </c>
      <c r="E144" s="148" t="s">
        <v>31</v>
      </c>
      <c r="F144" s="148">
        <v>0.4</v>
      </c>
      <c r="G144" s="148"/>
      <c r="H144" s="148">
        <v>0.4</v>
      </c>
      <c r="I144" s="148"/>
      <c r="J144" s="148">
        <v>9.8</v>
      </c>
      <c r="K144" s="148">
        <v>47</v>
      </c>
      <c r="L144" s="148">
        <v>0.03</v>
      </c>
      <c r="M144" s="148">
        <v>10</v>
      </c>
      <c r="N144" s="148">
        <v>5</v>
      </c>
      <c r="O144" s="148">
        <v>0.2</v>
      </c>
      <c r="P144" s="148">
        <v>16</v>
      </c>
      <c r="Q144" s="148">
        <v>0.4</v>
      </c>
      <c r="R144" s="148">
        <v>9</v>
      </c>
      <c r="S144" s="148">
        <v>2.2</v>
      </c>
      <c r="T144" s="15"/>
      <c r="U144" s="15"/>
      <c r="V144" s="15"/>
    </row>
    <row r="145" spans="1:22" ht="15.75" thickBot="1">
      <c r="A145" s="156" t="s">
        <v>132</v>
      </c>
      <c r="B145" s="134">
        <v>200</v>
      </c>
      <c r="C145" s="143">
        <v>9.63</v>
      </c>
      <c r="D145" s="148" t="s">
        <v>31</v>
      </c>
      <c r="E145" s="148" t="s">
        <v>31</v>
      </c>
      <c r="F145" s="143">
        <v>0.45</v>
      </c>
      <c r="G145" s="143"/>
      <c r="H145" s="143">
        <v>0.09</v>
      </c>
      <c r="I145" s="143"/>
      <c r="J145" s="143">
        <v>8.91</v>
      </c>
      <c r="K145" s="143">
        <v>38.7</v>
      </c>
      <c r="L145" s="143">
        <v>0.02</v>
      </c>
      <c r="M145" s="143">
        <v>4</v>
      </c>
      <c r="N145" s="143">
        <v>0</v>
      </c>
      <c r="O145" s="143">
        <v>0.2</v>
      </c>
      <c r="P145" s="143">
        <v>14</v>
      </c>
      <c r="Q145" s="143">
        <v>14</v>
      </c>
      <c r="R145" s="143">
        <v>8</v>
      </c>
      <c r="S145" s="143">
        <v>2.8</v>
      </c>
      <c r="T145" s="15"/>
      <c r="U145" s="15"/>
      <c r="V145" s="15"/>
    </row>
    <row r="146" spans="1:22" ht="15.75" thickBot="1">
      <c r="A146" s="183"/>
      <c r="B146" s="134"/>
      <c r="C146" s="143"/>
      <c r="D146" s="143"/>
      <c r="E146" s="143"/>
      <c r="F146" s="143"/>
      <c r="G146" s="143"/>
      <c r="H146" s="143"/>
      <c r="I146" s="143"/>
      <c r="J146" s="143"/>
      <c r="K146" s="143"/>
      <c r="L146" s="143"/>
      <c r="M146" s="143"/>
      <c r="N146" s="143"/>
      <c r="O146" s="143"/>
      <c r="P146" s="143"/>
      <c r="Q146" s="143"/>
      <c r="R146" s="143"/>
      <c r="S146" s="143"/>
      <c r="T146" s="15"/>
      <c r="U146" s="15"/>
      <c r="V146" s="15"/>
    </row>
    <row r="147" spans="1:22" ht="15.75" thickBot="1">
      <c r="A147" s="153" t="s">
        <v>32</v>
      </c>
      <c r="B147" s="154"/>
      <c r="C147" s="155">
        <f>SUM(C143:C146)</f>
        <v>31.71</v>
      </c>
      <c r="D147" s="155"/>
      <c r="E147" s="155"/>
      <c r="F147" s="155">
        <f>SUM(F143:F146)</f>
        <v>8.35</v>
      </c>
      <c r="G147" s="155">
        <f aca="true" t="shared" si="14" ref="G147:S147">SUM(G143:G146)</f>
        <v>9.8</v>
      </c>
      <c r="H147" s="155">
        <f t="shared" si="14"/>
        <v>10.290000000000001</v>
      </c>
      <c r="I147" s="155">
        <f t="shared" si="14"/>
        <v>417</v>
      </c>
      <c r="J147" s="155">
        <f t="shared" si="14"/>
        <v>113.11</v>
      </c>
      <c r="K147" s="155">
        <f t="shared" si="14"/>
        <v>502.7</v>
      </c>
      <c r="L147" s="155">
        <f t="shared" si="14"/>
        <v>0.13</v>
      </c>
      <c r="M147" s="155">
        <f t="shared" si="14"/>
        <v>14</v>
      </c>
      <c r="N147" s="155">
        <f t="shared" si="14"/>
        <v>16</v>
      </c>
      <c r="O147" s="155">
        <f t="shared" si="14"/>
        <v>3.9000000000000004</v>
      </c>
      <c r="P147" s="155">
        <f t="shared" si="14"/>
        <v>59</v>
      </c>
      <c r="Q147" s="155">
        <f t="shared" si="14"/>
        <v>104.4</v>
      </c>
      <c r="R147" s="155">
        <f t="shared" si="14"/>
        <v>37</v>
      </c>
      <c r="S147" s="155">
        <f t="shared" si="14"/>
        <v>26</v>
      </c>
      <c r="T147" s="15"/>
      <c r="U147" s="15"/>
      <c r="V147" s="15"/>
    </row>
    <row r="148" spans="1:22" ht="15.75" thickBot="1">
      <c r="A148" s="185" t="s">
        <v>37</v>
      </c>
      <c r="B148" s="154"/>
      <c r="C148" s="155">
        <f>C147+C141+C133</f>
        <v>105</v>
      </c>
      <c r="D148" s="155"/>
      <c r="E148" s="155"/>
      <c r="F148" s="155">
        <f>F147+F141+F133</f>
        <v>50.650000000000006</v>
      </c>
      <c r="G148" s="155">
        <f aca="true" t="shared" si="15" ref="G148:S148">G147+G141+G133</f>
        <v>10.8</v>
      </c>
      <c r="H148" s="155">
        <f t="shared" si="15"/>
        <v>64.35</v>
      </c>
      <c r="I148" s="155">
        <f t="shared" si="15"/>
        <v>417</v>
      </c>
      <c r="J148" s="155">
        <f t="shared" si="15"/>
        <v>284.27</v>
      </c>
      <c r="K148" s="155">
        <f t="shared" si="15"/>
        <v>1986.4</v>
      </c>
      <c r="L148" s="155">
        <f t="shared" si="15"/>
        <v>1.404</v>
      </c>
      <c r="M148" s="155">
        <f t="shared" si="15"/>
        <v>69</v>
      </c>
      <c r="N148" s="155">
        <f t="shared" si="15"/>
        <v>25.5</v>
      </c>
      <c r="O148" s="155">
        <f t="shared" si="15"/>
        <v>14.48</v>
      </c>
      <c r="P148" s="155">
        <f t="shared" si="15"/>
        <v>423.6</v>
      </c>
      <c r="Q148" s="155">
        <f t="shared" si="15"/>
        <v>646.71</v>
      </c>
      <c r="R148" s="155">
        <f t="shared" si="15"/>
        <v>194.2</v>
      </c>
      <c r="S148" s="155">
        <f t="shared" si="15"/>
        <v>36.58</v>
      </c>
      <c r="T148" s="15"/>
      <c r="U148" s="15"/>
      <c r="V148" s="15"/>
    </row>
    <row r="149" spans="1:22" ht="15.75" thickBot="1">
      <c r="A149" s="161"/>
      <c r="B149" s="162"/>
      <c r="C149" s="161"/>
      <c r="D149" s="149"/>
      <c r="E149" s="163"/>
      <c r="F149" s="164"/>
      <c r="G149" s="165"/>
      <c r="H149" s="166"/>
      <c r="I149" s="167"/>
      <c r="J149" s="168"/>
      <c r="K149" s="161"/>
      <c r="L149" s="137"/>
      <c r="M149" s="137"/>
      <c r="N149" s="137"/>
      <c r="O149" s="137"/>
      <c r="P149" s="137"/>
      <c r="Q149" s="137"/>
      <c r="R149" s="137"/>
      <c r="S149" s="137"/>
      <c r="T149" s="15"/>
      <c r="U149" s="15"/>
      <c r="V149" s="15"/>
    </row>
    <row r="150" spans="1:22" ht="15">
      <c r="A150" s="169"/>
      <c r="B150" s="170"/>
      <c r="C150" s="171"/>
      <c r="D150" s="172"/>
      <c r="E150" s="171"/>
      <c r="F150" s="173"/>
      <c r="G150" s="173"/>
      <c r="H150" s="173"/>
      <c r="I150" s="174"/>
      <c r="J150" s="170"/>
      <c r="K150" s="171"/>
      <c r="L150" s="171"/>
      <c r="M150" s="171"/>
      <c r="N150" s="171"/>
      <c r="O150" s="171"/>
      <c r="P150" s="171"/>
      <c r="Q150" s="171"/>
      <c r="R150" s="171"/>
      <c r="S150" s="171"/>
      <c r="T150" s="33"/>
      <c r="U150" s="15"/>
      <c r="V150" s="15"/>
    </row>
    <row r="151" spans="1:22" ht="15">
      <c r="A151" s="43" t="s">
        <v>162</v>
      </c>
      <c r="B151" s="170"/>
      <c r="C151" s="171"/>
      <c r="D151" s="172"/>
      <c r="E151" s="171"/>
      <c r="F151" s="173"/>
      <c r="G151" s="173"/>
      <c r="H151" s="173"/>
      <c r="I151" s="174"/>
      <c r="J151" s="170"/>
      <c r="K151" s="171"/>
      <c r="L151" s="171"/>
      <c r="M151" s="171"/>
      <c r="N151" s="171"/>
      <c r="O151" s="171"/>
      <c r="P151" s="171"/>
      <c r="Q151" s="171"/>
      <c r="R151" s="171"/>
      <c r="S151" s="171"/>
      <c r="T151" s="33"/>
      <c r="U151" s="15"/>
      <c r="V151" s="15"/>
    </row>
    <row r="152" spans="1:22" ht="15">
      <c r="A152" s="43"/>
      <c r="B152" s="170"/>
      <c r="C152" s="171"/>
      <c r="D152" s="172"/>
      <c r="E152" s="171"/>
      <c r="F152" s="173"/>
      <c r="G152" s="173"/>
      <c r="H152" s="173"/>
      <c r="I152" s="174"/>
      <c r="J152" s="170"/>
      <c r="K152" s="171"/>
      <c r="L152" s="171"/>
      <c r="M152" s="171"/>
      <c r="N152" s="171"/>
      <c r="O152" s="171"/>
      <c r="P152" s="171"/>
      <c r="Q152" s="171"/>
      <c r="R152" s="171"/>
      <c r="S152" s="171"/>
      <c r="T152" s="33"/>
      <c r="U152" s="15"/>
      <c r="V152" s="15"/>
    </row>
    <row r="153" spans="1:22" ht="15">
      <c r="A153" s="43" t="s">
        <v>161</v>
      </c>
      <c r="B153" s="170"/>
      <c r="C153" s="171"/>
      <c r="D153" s="172"/>
      <c r="E153" s="171"/>
      <c r="F153" s="173"/>
      <c r="G153" s="173"/>
      <c r="H153" s="173"/>
      <c r="I153" s="174"/>
      <c r="J153" s="170"/>
      <c r="K153" s="171"/>
      <c r="L153" s="171"/>
      <c r="M153" s="171"/>
      <c r="N153" s="171"/>
      <c r="O153" s="171"/>
      <c r="P153" s="171"/>
      <c r="Q153" s="171"/>
      <c r="R153" s="171"/>
      <c r="S153" s="171"/>
      <c r="T153" s="33"/>
      <c r="U153" s="15"/>
      <c r="V153" s="15"/>
    </row>
    <row r="154" spans="1:22" ht="15">
      <c r="A154" s="171"/>
      <c r="B154" s="170"/>
      <c r="C154" s="171"/>
      <c r="D154" s="172"/>
      <c r="E154" s="171"/>
      <c r="F154" s="173"/>
      <c r="G154" s="173"/>
      <c r="H154" s="173"/>
      <c r="I154" s="174"/>
      <c r="J154" s="170"/>
      <c r="K154" s="171"/>
      <c r="L154" s="171"/>
      <c r="M154" s="171"/>
      <c r="N154" s="171"/>
      <c r="O154" s="171"/>
      <c r="P154" s="171"/>
      <c r="Q154" s="171"/>
      <c r="R154" s="171"/>
      <c r="S154" s="171"/>
      <c r="T154" s="33"/>
      <c r="U154" s="15"/>
      <c r="V154" s="15"/>
    </row>
    <row r="155" spans="1:22" ht="15">
      <c r="A155" s="171"/>
      <c r="B155" s="170"/>
      <c r="C155" s="171"/>
      <c r="D155" s="172"/>
      <c r="E155" s="171"/>
      <c r="F155" s="173"/>
      <c r="G155" s="173"/>
      <c r="H155" s="173"/>
      <c r="I155" s="174"/>
      <c r="J155" s="170"/>
      <c r="K155" s="171"/>
      <c r="L155" s="171"/>
      <c r="M155" s="171"/>
      <c r="N155" s="171"/>
      <c r="O155" s="171"/>
      <c r="P155" s="171"/>
      <c r="Q155" s="171"/>
      <c r="R155" s="171"/>
      <c r="S155" s="171"/>
      <c r="T155" s="33"/>
      <c r="U155" s="15"/>
      <c r="V155" s="15"/>
    </row>
    <row r="156" spans="1:22" ht="15">
      <c r="A156" s="171"/>
      <c r="B156" s="170"/>
      <c r="C156" s="171"/>
      <c r="D156" s="172"/>
      <c r="E156" s="171"/>
      <c r="F156" s="173"/>
      <c r="G156" s="173"/>
      <c r="H156" s="173"/>
      <c r="I156" s="174"/>
      <c r="J156" s="170"/>
      <c r="K156" s="171"/>
      <c r="L156" s="171"/>
      <c r="M156" s="171"/>
      <c r="N156" s="171"/>
      <c r="O156" s="171"/>
      <c r="P156" s="171"/>
      <c r="Q156" s="171"/>
      <c r="R156" s="171"/>
      <c r="S156" s="171"/>
      <c r="T156" s="33"/>
      <c r="U156" s="15"/>
      <c r="V156" s="15"/>
    </row>
    <row r="157" spans="1:22" ht="15">
      <c r="A157" s="25"/>
      <c r="B157" s="25"/>
      <c r="C157" s="25"/>
      <c r="D157" s="25"/>
      <c r="E157" s="25"/>
      <c r="F157" s="25"/>
      <c r="G157" s="25"/>
      <c r="H157" s="25"/>
      <c r="I157" s="25"/>
      <c r="J157" s="25"/>
      <c r="K157" s="25"/>
      <c r="L157" s="25"/>
      <c r="M157" s="25"/>
      <c r="N157" s="25"/>
      <c r="O157" s="25"/>
      <c r="P157" s="25"/>
      <c r="Q157" s="25"/>
      <c r="R157" s="25"/>
      <c r="S157" s="25"/>
      <c r="T157" s="33"/>
      <c r="U157" s="15"/>
      <c r="V157" s="15"/>
    </row>
    <row r="158" spans="1:22" ht="30.75" customHeight="1">
      <c r="A158" s="303" t="s">
        <v>211</v>
      </c>
      <c r="B158" s="303"/>
      <c r="C158" s="303"/>
      <c r="D158" s="303"/>
      <c r="E158" s="303"/>
      <c r="F158" s="303"/>
      <c r="G158" s="303"/>
      <c r="H158" s="303"/>
      <c r="I158" s="303"/>
      <c r="J158" s="303"/>
      <c r="K158" s="303"/>
      <c r="L158" s="303"/>
      <c r="M158" s="303"/>
      <c r="N158" s="303"/>
      <c r="O158" s="303"/>
      <c r="P158" s="303"/>
      <c r="Q158" s="303"/>
      <c r="R158" s="303"/>
      <c r="S158" s="303"/>
      <c r="T158" s="1"/>
      <c r="U158" s="1"/>
      <c r="V158" s="1"/>
    </row>
    <row r="159" spans="1:22" ht="15">
      <c r="A159" s="25"/>
      <c r="B159" s="25"/>
      <c r="C159" s="25"/>
      <c r="D159" s="25"/>
      <c r="E159" s="25"/>
      <c r="F159" s="25"/>
      <c r="G159" s="25"/>
      <c r="H159" s="25"/>
      <c r="I159" s="25"/>
      <c r="J159" s="25"/>
      <c r="K159" s="25"/>
      <c r="L159" s="25"/>
      <c r="M159" s="25"/>
      <c r="N159" s="25"/>
      <c r="O159" s="25"/>
      <c r="P159" s="25"/>
      <c r="Q159" s="25"/>
      <c r="R159" s="25"/>
      <c r="S159" s="25"/>
      <c r="T159" s="33"/>
      <c r="U159" s="15"/>
      <c r="V159" s="15"/>
    </row>
    <row r="160" spans="1:22" ht="15.75" thickBot="1">
      <c r="A160" s="171"/>
      <c r="B160" s="170"/>
      <c r="C160" s="171"/>
      <c r="D160" s="172"/>
      <c r="E160" s="171"/>
      <c r="F160" s="173"/>
      <c r="G160" s="173"/>
      <c r="H160" s="173"/>
      <c r="I160" s="174"/>
      <c r="J160" s="170"/>
      <c r="K160" s="171"/>
      <c r="L160" s="171"/>
      <c r="M160" s="171"/>
      <c r="N160" s="171"/>
      <c r="O160" s="171"/>
      <c r="P160" s="171"/>
      <c r="Q160" s="171"/>
      <c r="R160" s="171"/>
      <c r="S160" s="171"/>
      <c r="T160" s="33"/>
      <c r="U160" s="15"/>
      <c r="V160" s="15"/>
    </row>
    <row r="161" spans="1:22" ht="15">
      <c r="A161" s="304" t="s">
        <v>0</v>
      </c>
      <c r="B161" s="175" t="s">
        <v>1</v>
      </c>
      <c r="C161" s="175" t="s">
        <v>2</v>
      </c>
      <c r="D161" s="331" t="s">
        <v>3</v>
      </c>
      <c r="E161" s="334" t="s">
        <v>4</v>
      </c>
      <c r="F161" s="324" t="s">
        <v>5</v>
      </c>
      <c r="G161" s="325"/>
      <c r="H161" s="314" t="s">
        <v>6</v>
      </c>
      <c r="I161" s="308"/>
      <c r="J161" s="176" t="s">
        <v>7</v>
      </c>
      <c r="K161" s="304" t="s">
        <v>8</v>
      </c>
      <c r="L161" s="314" t="s">
        <v>9</v>
      </c>
      <c r="M161" s="307"/>
      <c r="N161" s="307"/>
      <c r="O161" s="308"/>
      <c r="P161" s="306" t="s">
        <v>10</v>
      </c>
      <c r="Q161" s="307"/>
      <c r="R161" s="307"/>
      <c r="S161" s="308"/>
      <c r="T161" s="33"/>
      <c r="U161" s="15"/>
      <c r="V161" s="15"/>
    </row>
    <row r="162" spans="1:22" ht="15.75" thickBot="1">
      <c r="A162" s="305"/>
      <c r="B162" s="169" t="s">
        <v>11</v>
      </c>
      <c r="C162" s="305"/>
      <c r="D162" s="332"/>
      <c r="E162" s="335"/>
      <c r="F162" s="326"/>
      <c r="G162" s="327"/>
      <c r="H162" s="328"/>
      <c r="I162" s="329"/>
      <c r="J162" s="177" t="s">
        <v>11</v>
      </c>
      <c r="K162" s="305"/>
      <c r="L162" s="330" t="s">
        <v>12</v>
      </c>
      <c r="M162" s="312"/>
      <c r="N162" s="312"/>
      <c r="O162" s="313"/>
      <c r="P162" s="311" t="s">
        <v>13</v>
      </c>
      <c r="Q162" s="312"/>
      <c r="R162" s="312"/>
      <c r="S162" s="313"/>
      <c r="T162" s="33"/>
      <c r="U162" s="15"/>
      <c r="V162" s="15"/>
    </row>
    <row r="163" spans="1:22" ht="67.5" customHeight="1">
      <c r="A163" s="305"/>
      <c r="B163" s="318"/>
      <c r="C163" s="305"/>
      <c r="D163" s="332"/>
      <c r="E163" s="335"/>
      <c r="F163" s="177" t="s">
        <v>14</v>
      </c>
      <c r="G163" s="178" t="s">
        <v>15</v>
      </c>
      <c r="H163" s="177" t="s">
        <v>14</v>
      </c>
      <c r="I163" s="320" t="s">
        <v>16</v>
      </c>
      <c r="J163" s="309"/>
      <c r="K163" s="305"/>
      <c r="L163" s="304" t="s">
        <v>195</v>
      </c>
      <c r="M163" s="304" t="s">
        <v>18</v>
      </c>
      <c r="N163" s="304" t="s">
        <v>19</v>
      </c>
      <c r="O163" s="304" t="s">
        <v>20</v>
      </c>
      <c r="P163" s="304" t="s">
        <v>21</v>
      </c>
      <c r="Q163" s="304" t="s">
        <v>22</v>
      </c>
      <c r="R163" s="304" t="s">
        <v>23</v>
      </c>
      <c r="S163" s="304" t="s">
        <v>24</v>
      </c>
      <c r="T163" s="33"/>
      <c r="U163" s="15"/>
      <c r="V163" s="15"/>
    </row>
    <row r="164" spans="1:22" ht="12" customHeight="1" thickBot="1">
      <c r="A164" s="305"/>
      <c r="B164" s="318"/>
      <c r="C164" s="305"/>
      <c r="D164" s="332"/>
      <c r="E164" s="335"/>
      <c r="F164" s="177" t="s">
        <v>11</v>
      </c>
      <c r="G164" s="178" t="s">
        <v>25</v>
      </c>
      <c r="H164" s="177" t="s">
        <v>11</v>
      </c>
      <c r="I164" s="321"/>
      <c r="J164" s="309"/>
      <c r="K164" s="305"/>
      <c r="L164" s="305"/>
      <c r="M164" s="305"/>
      <c r="N164" s="305"/>
      <c r="O164" s="305"/>
      <c r="P164" s="305"/>
      <c r="Q164" s="305"/>
      <c r="R164" s="305"/>
      <c r="S164" s="305"/>
      <c r="T164" s="33"/>
      <c r="U164" s="15"/>
      <c r="V164" s="15"/>
    </row>
    <row r="165" spans="1:22" ht="15" hidden="1">
      <c r="A165" s="305"/>
      <c r="B165" s="318"/>
      <c r="C165" s="305"/>
      <c r="D165" s="332"/>
      <c r="E165" s="335"/>
      <c r="F165" s="165"/>
      <c r="G165" s="179" t="s">
        <v>11</v>
      </c>
      <c r="H165" s="165"/>
      <c r="I165" s="321"/>
      <c r="J165" s="309"/>
      <c r="K165" s="305"/>
      <c r="L165" s="305"/>
      <c r="M165" s="305"/>
      <c r="N165" s="305"/>
      <c r="O165" s="305"/>
      <c r="P165" s="305"/>
      <c r="Q165" s="305"/>
      <c r="R165" s="305"/>
      <c r="S165" s="305"/>
      <c r="T165" s="33"/>
      <c r="U165" s="15"/>
      <c r="V165" s="15"/>
    </row>
    <row r="166" spans="1:22" ht="15.75" hidden="1" thickBot="1">
      <c r="A166" s="323"/>
      <c r="B166" s="319"/>
      <c r="C166" s="323"/>
      <c r="D166" s="333"/>
      <c r="E166" s="336"/>
      <c r="F166" s="164"/>
      <c r="G166" s="165"/>
      <c r="H166" s="165"/>
      <c r="I166" s="322"/>
      <c r="J166" s="310"/>
      <c r="K166" s="323"/>
      <c r="L166" s="177"/>
      <c r="M166" s="177"/>
      <c r="N166" s="177"/>
      <c r="O166" s="177"/>
      <c r="P166" s="177"/>
      <c r="Q166" s="177"/>
      <c r="R166" s="177"/>
      <c r="S166" s="177"/>
      <c r="T166" s="33"/>
      <c r="U166" s="15"/>
      <c r="V166" s="15"/>
    </row>
    <row r="167" spans="1:31" ht="15.75" thickBot="1">
      <c r="A167" s="315" t="s">
        <v>57</v>
      </c>
      <c r="B167" s="316"/>
      <c r="C167" s="316"/>
      <c r="D167" s="316"/>
      <c r="E167" s="316"/>
      <c r="F167" s="316"/>
      <c r="G167" s="316"/>
      <c r="H167" s="316"/>
      <c r="I167" s="316"/>
      <c r="J167" s="316"/>
      <c r="K167" s="316"/>
      <c r="L167" s="316"/>
      <c r="M167" s="316"/>
      <c r="N167" s="316"/>
      <c r="O167" s="316"/>
      <c r="P167" s="316"/>
      <c r="Q167" s="316"/>
      <c r="R167" s="316"/>
      <c r="S167" s="317"/>
      <c r="T167" s="12"/>
      <c r="U167" s="12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</row>
    <row r="168" spans="1:22" ht="15.75" thickBot="1">
      <c r="A168" s="315" t="s">
        <v>27</v>
      </c>
      <c r="B168" s="316"/>
      <c r="C168" s="316"/>
      <c r="D168" s="316"/>
      <c r="E168" s="316"/>
      <c r="F168" s="316"/>
      <c r="G168" s="316"/>
      <c r="H168" s="316"/>
      <c r="I168" s="316"/>
      <c r="J168" s="316"/>
      <c r="K168" s="316"/>
      <c r="L168" s="316"/>
      <c r="M168" s="316"/>
      <c r="N168" s="316"/>
      <c r="O168" s="316"/>
      <c r="P168" s="316"/>
      <c r="Q168" s="316"/>
      <c r="R168" s="316"/>
      <c r="S168" s="317"/>
      <c r="T168" s="15"/>
      <c r="U168" s="15"/>
      <c r="V168" s="15"/>
    </row>
    <row r="169" spans="1:22" ht="15.75" thickBot="1">
      <c r="A169" s="157" t="s">
        <v>58</v>
      </c>
      <c r="B169" s="152" t="s">
        <v>99</v>
      </c>
      <c r="C169" s="143">
        <v>8.8</v>
      </c>
      <c r="D169" s="148">
        <v>2008</v>
      </c>
      <c r="E169" s="148">
        <v>444</v>
      </c>
      <c r="F169" s="148">
        <v>5.6</v>
      </c>
      <c r="G169" s="148"/>
      <c r="H169" s="148">
        <v>5.2</v>
      </c>
      <c r="I169" s="148"/>
      <c r="J169" s="148">
        <v>34.9</v>
      </c>
      <c r="K169" s="148">
        <v>470.3</v>
      </c>
      <c r="L169" s="148">
        <v>0.09</v>
      </c>
      <c r="M169" s="148">
        <v>4</v>
      </c>
      <c r="N169" s="148">
        <v>0.01</v>
      </c>
      <c r="O169" s="148">
        <v>2.3</v>
      </c>
      <c r="P169" s="148">
        <v>63</v>
      </c>
      <c r="Q169" s="148">
        <v>82</v>
      </c>
      <c r="R169" s="148">
        <v>15</v>
      </c>
      <c r="S169" s="159">
        <v>1</v>
      </c>
      <c r="T169" s="15"/>
      <c r="U169" s="15" t="s">
        <v>126</v>
      </c>
      <c r="V169" s="15"/>
    </row>
    <row r="170" spans="1:22" ht="15.75" thickBot="1">
      <c r="A170" s="157" t="s">
        <v>59</v>
      </c>
      <c r="B170" s="152" t="s">
        <v>28</v>
      </c>
      <c r="C170" s="143">
        <v>1.8</v>
      </c>
      <c r="D170" s="148">
        <v>2008</v>
      </c>
      <c r="E170" s="148">
        <v>431</v>
      </c>
      <c r="F170" s="148">
        <v>0.3</v>
      </c>
      <c r="G170" s="148"/>
      <c r="H170" s="148">
        <v>0.1</v>
      </c>
      <c r="I170" s="148"/>
      <c r="J170" s="148">
        <v>15.2</v>
      </c>
      <c r="K170" s="148">
        <v>62</v>
      </c>
      <c r="L170" s="148">
        <v>0</v>
      </c>
      <c r="M170" s="148">
        <v>3</v>
      </c>
      <c r="N170" s="148">
        <v>0</v>
      </c>
      <c r="O170" s="148">
        <v>0</v>
      </c>
      <c r="P170" s="148">
        <v>8</v>
      </c>
      <c r="Q170" s="148">
        <v>10</v>
      </c>
      <c r="R170" s="148">
        <v>5</v>
      </c>
      <c r="S170" s="159">
        <v>1</v>
      </c>
      <c r="T170" s="15"/>
      <c r="U170" s="15"/>
      <c r="V170" s="15"/>
    </row>
    <row r="171" spans="1:22" ht="15.75" thickBot="1">
      <c r="A171" s="157" t="s">
        <v>100</v>
      </c>
      <c r="B171" s="152">
        <v>125</v>
      </c>
      <c r="C171" s="158">
        <v>11.52</v>
      </c>
      <c r="D171" s="148" t="s">
        <v>31</v>
      </c>
      <c r="E171" s="148" t="s">
        <v>31</v>
      </c>
      <c r="F171" s="148">
        <v>3.9</v>
      </c>
      <c r="G171" s="148"/>
      <c r="H171" s="148">
        <v>6.5</v>
      </c>
      <c r="I171" s="148"/>
      <c r="J171" s="148">
        <v>6.24</v>
      </c>
      <c r="K171" s="148">
        <v>97.6</v>
      </c>
      <c r="L171" s="148">
        <v>0.05</v>
      </c>
      <c r="M171" s="148">
        <v>1.95</v>
      </c>
      <c r="N171" s="148">
        <v>65</v>
      </c>
      <c r="O171" s="148">
        <v>0.11</v>
      </c>
      <c r="P171" s="148">
        <v>156</v>
      </c>
      <c r="Q171" s="148">
        <v>0.7</v>
      </c>
      <c r="R171" s="148">
        <v>18.2</v>
      </c>
      <c r="S171" s="159">
        <v>0.09</v>
      </c>
      <c r="T171" s="15"/>
      <c r="U171" s="15"/>
      <c r="V171" s="15"/>
    </row>
    <row r="172" spans="1:22" ht="15.75" thickBot="1">
      <c r="A172" s="157"/>
      <c r="B172" s="152"/>
      <c r="C172" s="158"/>
      <c r="D172" s="148"/>
      <c r="E172" s="148"/>
      <c r="F172" s="136"/>
      <c r="G172" s="136"/>
      <c r="H172" s="136"/>
      <c r="I172" s="136"/>
      <c r="J172" s="136"/>
      <c r="K172" s="136"/>
      <c r="L172" s="136"/>
      <c r="M172" s="136"/>
      <c r="N172" s="136"/>
      <c r="O172" s="136"/>
      <c r="P172" s="136"/>
      <c r="Q172" s="134"/>
      <c r="R172" s="134"/>
      <c r="S172" s="136"/>
      <c r="T172" s="15"/>
      <c r="U172" s="15"/>
      <c r="V172" s="15"/>
    </row>
    <row r="173" spans="1:22" ht="15.75" thickBot="1">
      <c r="A173" s="160" t="s">
        <v>32</v>
      </c>
      <c r="B173" s="154"/>
      <c r="C173" s="155">
        <f>SUM(C169:C172)</f>
        <v>22.12</v>
      </c>
      <c r="D173" s="189"/>
      <c r="E173" s="160"/>
      <c r="F173" s="190">
        <f aca="true" t="shared" si="16" ref="F173:S173">SUM(F169:F172)</f>
        <v>9.799999999999999</v>
      </c>
      <c r="G173" s="190">
        <f t="shared" si="16"/>
        <v>0</v>
      </c>
      <c r="H173" s="190">
        <f t="shared" si="16"/>
        <v>11.8</v>
      </c>
      <c r="I173" s="190">
        <f t="shared" si="16"/>
        <v>0</v>
      </c>
      <c r="J173" s="190">
        <f t="shared" si="16"/>
        <v>56.339999999999996</v>
      </c>
      <c r="K173" s="190">
        <f t="shared" si="16"/>
        <v>629.9</v>
      </c>
      <c r="L173" s="190">
        <f t="shared" si="16"/>
        <v>0.14</v>
      </c>
      <c r="M173" s="190">
        <f t="shared" si="16"/>
        <v>8.95</v>
      </c>
      <c r="N173" s="190">
        <f t="shared" si="16"/>
        <v>65.01</v>
      </c>
      <c r="O173" s="190">
        <f t="shared" si="16"/>
        <v>2.4099999999999997</v>
      </c>
      <c r="P173" s="190">
        <f t="shared" si="16"/>
        <v>227</v>
      </c>
      <c r="Q173" s="190">
        <f t="shared" si="16"/>
        <v>92.7</v>
      </c>
      <c r="R173" s="190">
        <f t="shared" si="16"/>
        <v>38.2</v>
      </c>
      <c r="S173" s="190">
        <f t="shared" si="16"/>
        <v>2.09</v>
      </c>
      <c r="T173" s="15"/>
      <c r="U173" s="15"/>
      <c r="V173" s="15"/>
    </row>
    <row r="174" spans="1:22" ht="15.75" thickBot="1">
      <c r="A174" s="315" t="s">
        <v>34</v>
      </c>
      <c r="B174" s="316"/>
      <c r="C174" s="316"/>
      <c r="D174" s="316"/>
      <c r="E174" s="316"/>
      <c r="F174" s="316"/>
      <c r="G174" s="316"/>
      <c r="H174" s="316"/>
      <c r="I174" s="316"/>
      <c r="J174" s="316"/>
      <c r="K174" s="316"/>
      <c r="L174" s="316"/>
      <c r="M174" s="316"/>
      <c r="N174" s="316"/>
      <c r="O174" s="316"/>
      <c r="P174" s="316"/>
      <c r="Q174" s="316"/>
      <c r="R174" s="316"/>
      <c r="S174" s="317"/>
      <c r="T174" s="15"/>
      <c r="U174" s="15"/>
      <c r="V174" s="15"/>
    </row>
    <row r="175" spans="1:22" ht="15.75" thickBot="1">
      <c r="A175" s="157" t="s">
        <v>112</v>
      </c>
      <c r="B175" s="134">
        <v>35</v>
      </c>
      <c r="C175" s="143">
        <v>3.85</v>
      </c>
      <c r="D175" s="148" t="s">
        <v>31</v>
      </c>
      <c r="E175" s="148" t="s">
        <v>31</v>
      </c>
      <c r="F175" s="145">
        <v>1.2</v>
      </c>
      <c r="G175" s="145"/>
      <c r="H175" s="145">
        <v>15.2</v>
      </c>
      <c r="I175" s="145"/>
      <c r="J175" s="145">
        <v>8.6</v>
      </c>
      <c r="K175" s="145">
        <v>177</v>
      </c>
      <c r="L175" s="145">
        <v>0.01</v>
      </c>
      <c r="M175" s="145">
        <v>3.54</v>
      </c>
      <c r="N175" s="145">
        <v>48</v>
      </c>
      <c r="O175" s="134">
        <v>0.18</v>
      </c>
      <c r="P175" s="149">
        <v>25.56</v>
      </c>
      <c r="Q175" s="134">
        <v>0.2</v>
      </c>
      <c r="R175" s="134">
        <v>9</v>
      </c>
      <c r="S175" s="136">
        <v>0.84</v>
      </c>
      <c r="T175" s="15"/>
      <c r="U175" s="15"/>
      <c r="V175" s="15"/>
    </row>
    <row r="176" spans="1:22" ht="30.75" thickBot="1">
      <c r="A176" s="157" t="s">
        <v>60</v>
      </c>
      <c r="B176" s="134" t="s">
        <v>42</v>
      </c>
      <c r="C176" s="143">
        <v>7.84</v>
      </c>
      <c r="D176" s="148">
        <v>2009</v>
      </c>
      <c r="E176" s="148">
        <v>133</v>
      </c>
      <c r="F176" s="145">
        <v>3.2</v>
      </c>
      <c r="G176" s="145"/>
      <c r="H176" s="145">
        <v>5.6</v>
      </c>
      <c r="I176" s="145"/>
      <c r="J176" s="145">
        <v>12.1</v>
      </c>
      <c r="K176" s="145">
        <v>112</v>
      </c>
      <c r="L176" s="145">
        <v>0.05</v>
      </c>
      <c r="M176" s="145">
        <v>11</v>
      </c>
      <c r="N176" s="145">
        <v>0.22</v>
      </c>
      <c r="O176" s="149">
        <v>0.2</v>
      </c>
      <c r="P176" s="145">
        <v>52</v>
      </c>
      <c r="Q176" s="196">
        <v>58</v>
      </c>
      <c r="R176" s="196">
        <v>25</v>
      </c>
      <c r="S176" s="136">
        <v>1.3</v>
      </c>
      <c r="T176" s="15"/>
      <c r="U176" s="15"/>
      <c r="V176" s="15"/>
    </row>
    <row r="177" spans="1:22" ht="30.75" thickBot="1">
      <c r="A177" s="128" t="s">
        <v>97</v>
      </c>
      <c r="B177" s="134" t="s">
        <v>142</v>
      </c>
      <c r="C177" s="143">
        <v>26.12</v>
      </c>
      <c r="D177" s="136">
        <v>2008</v>
      </c>
      <c r="E177" s="136">
        <v>272</v>
      </c>
      <c r="F177" s="136">
        <v>7.5</v>
      </c>
      <c r="G177" s="136"/>
      <c r="H177" s="136">
        <v>11.2</v>
      </c>
      <c r="I177" s="136"/>
      <c r="J177" s="136">
        <v>6.4</v>
      </c>
      <c r="K177" s="136">
        <v>251.2</v>
      </c>
      <c r="L177" s="136">
        <v>0.04</v>
      </c>
      <c r="M177" s="136">
        <v>0</v>
      </c>
      <c r="N177" s="136">
        <v>0.03</v>
      </c>
      <c r="O177" s="136">
        <v>1.8</v>
      </c>
      <c r="P177" s="136">
        <v>7</v>
      </c>
      <c r="Q177" s="136">
        <v>76</v>
      </c>
      <c r="R177" s="136">
        <v>12</v>
      </c>
      <c r="S177" s="136">
        <v>1</v>
      </c>
      <c r="T177" s="15"/>
      <c r="U177" s="15" t="s">
        <v>127</v>
      </c>
      <c r="V177" s="15"/>
    </row>
    <row r="178" spans="1:22" ht="15.75" thickBot="1">
      <c r="A178" s="157" t="s">
        <v>63</v>
      </c>
      <c r="B178" s="134">
        <v>150</v>
      </c>
      <c r="C178" s="143">
        <v>4.1</v>
      </c>
      <c r="D178" s="148">
        <v>2008</v>
      </c>
      <c r="E178" s="148">
        <v>331</v>
      </c>
      <c r="F178" s="136">
        <v>5.5</v>
      </c>
      <c r="G178" s="136"/>
      <c r="H178" s="136">
        <v>4.8</v>
      </c>
      <c r="I178" s="136"/>
      <c r="J178" s="136">
        <v>31.3</v>
      </c>
      <c r="K178" s="136">
        <v>191</v>
      </c>
      <c r="L178" s="136">
        <v>0.06</v>
      </c>
      <c r="M178" s="136">
        <v>0</v>
      </c>
      <c r="N178" s="136">
        <v>0.03</v>
      </c>
      <c r="O178" s="136">
        <v>0.8</v>
      </c>
      <c r="P178" s="136">
        <v>11</v>
      </c>
      <c r="Q178" s="134">
        <v>36</v>
      </c>
      <c r="R178" s="134">
        <v>7</v>
      </c>
      <c r="S178" s="136">
        <v>0.8</v>
      </c>
      <c r="T178" s="15"/>
      <c r="U178" s="15"/>
      <c r="V178" s="15"/>
    </row>
    <row r="179" spans="1:22" ht="15.75" thickBot="1">
      <c r="A179" s="150" t="s">
        <v>108</v>
      </c>
      <c r="B179" s="134">
        <v>200</v>
      </c>
      <c r="C179" s="135">
        <v>2.72</v>
      </c>
      <c r="D179" s="151">
        <v>2008</v>
      </c>
      <c r="E179" s="148">
        <v>436</v>
      </c>
      <c r="F179" s="145">
        <v>0.1</v>
      </c>
      <c r="G179" s="145"/>
      <c r="H179" s="145">
        <v>0.1</v>
      </c>
      <c r="I179" s="145"/>
      <c r="J179" s="145">
        <v>27.9</v>
      </c>
      <c r="K179" s="145">
        <v>113</v>
      </c>
      <c r="L179" s="145">
        <v>0.01</v>
      </c>
      <c r="M179" s="145">
        <v>2</v>
      </c>
      <c r="N179" s="145">
        <v>0</v>
      </c>
      <c r="O179" s="134">
        <v>0.1</v>
      </c>
      <c r="P179" s="149">
        <v>5</v>
      </c>
      <c r="Q179" s="134">
        <v>8</v>
      </c>
      <c r="R179" s="134">
        <v>2</v>
      </c>
      <c r="S179" s="136">
        <v>0.4</v>
      </c>
      <c r="T179" s="15"/>
      <c r="U179" s="15"/>
      <c r="V179" s="15"/>
    </row>
    <row r="180" spans="1:22" ht="30.75" thickBot="1">
      <c r="A180" s="128" t="s">
        <v>91</v>
      </c>
      <c r="B180" s="134">
        <v>40</v>
      </c>
      <c r="C180" s="143">
        <v>1.51</v>
      </c>
      <c r="D180" s="148" t="s">
        <v>31</v>
      </c>
      <c r="E180" s="148" t="s">
        <v>31</v>
      </c>
      <c r="F180" s="148">
        <v>6.4</v>
      </c>
      <c r="G180" s="148">
        <v>0</v>
      </c>
      <c r="H180" s="148">
        <v>0.4</v>
      </c>
      <c r="I180" s="148"/>
      <c r="J180" s="148">
        <v>28</v>
      </c>
      <c r="K180" s="148">
        <v>134.3</v>
      </c>
      <c r="L180" s="148">
        <v>0.8</v>
      </c>
      <c r="M180" s="148">
        <v>0</v>
      </c>
      <c r="N180" s="148">
        <v>4</v>
      </c>
      <c r="O180" s="148">
        <v>2.4</v>
      </c>
      <c r="P180" s="148">
        <v>100</v>
      </c>
      <c r="Q180" s="148">
        <v>3.07</v>
      </c>
      <c r="R180" s="148">
        <v>20</v>
      </c>
      <c r="S180" s="136"/>
      <c r="T180" s="15"/>
      <c r="U180" s="15"/>
      <c r="V180" s="15"/>
    </row>
    <row r="181" spans="1:22" ht="15.75" thickBot="1">
      <c r="A181" s="160" t="s">
        <v>32</v>
      </c>
      <c r="B181" s="154"/>
      <c r="C181" s="155">
        <f>SUM(C175:C180)</f>
        <v>46.14</v>
      </c>
      <c r="D181" s="189"/>
      <c r="E181" s="160"/>
      <c r="F181" s="190">
        <f>SUM(F175:F180)</f>
        <v>23.9</v>
      </c>
      <c r="G181" s="190">
        <f aca="true" t="shared" si="17" ref="G181:S181">SUM(G175:G180)</f>
        <v>0</v>
      </c>
      <c r="H181" s="190">
        <f t="shared" si="17"/>
        <v>37.3</v>
      </c>
      <c r="I181" s="190">
        <f t="shared" si="17"/>
        <v>0</v>
      </c>
      <c r="J181" s="190">
        <f t="shared" si="17"/>
        <v>114.30000000000001</v>
      </c>
      <c r="K181" s="190">
        <f t="shared" si="17"/>
        <v>978.5</v>
      </c>
      <c r="L181" s="190">
        <f t="shared" si="17"/>
        <v>0.9700000000000001</v>
      </c>
      <c r="M181" s="190">
        <f t="shared" si="17"/>
        <v>16.54</v>
      </c>
      <c r="N181" s="190">
        <f t="shared" si="17"/>
        <v>52.28</v>
      </c>
      <c r="O181" s="190">
        <f t="shared" si="17"/>
        <v>5.48</v>
      </c>
      <c r="P181" s="190">
        <f t="shared" si="17"/>
        <v>200.56</v>
      </c>
      <c r="Q181" s="190">
        <f t="shared" si="17"/>
        <v>181.26999999999998</v>
      </c>
      <c r="R181" s="190">
        <f t="shared" si="17"/>
        <v>75</v>
      </c>
      <c r="S181" s="190">
        <f t="shared" si="17"/>
        <v>4.340000000000001</v>
      </c>
      <c r="T181" s="15"/>
      <c r="U181" s="15"/>
      <c r="V181" s="15"/>
    </row>
    <row r="182" spans="1:22" ht="15.75" thickBot="1">
      <c r="A182" s="315" t="s">
        <v>130</v>
      </c>
      <c r="B182" s="316"/>
      <c r="C182" s="316"/>
      <c r="D182" s="316"/>
      <c r="E182" s="316"/>
      <c r="F182" s="316"/>
      <c r="G182" s="316"/>
      <c r="H182" s="316"/>
      <c r="I182" s="316"/>
      <c r="J182" s="316"/>
      <c r="K182" s="316"/>
      <c r="L182" s="316"/>
      <c r="M182" s="316"/>
      <c r="N182" s="316"/>
      <c r="O182" s="316"/>
      <c r="P182" s="316"/>
      <c r="Q182" s="316"/>
      <c r="R182" s="316"/>
      <c r="S182" s="317"/>
      <c r="T182" s="15"/>
      <c r="U182" s="15"/>
      <c r="V182" s="15"/>
    </row>
    <row r="183" spans="1:22" ht="15.75" thickBot="1">
      <c r="A183" s="183" t="s">
        <v>95</v>
      </c>
      <c r="B183" s="134">
        <v>100</v>
      </c>
      <c r="C183" s="143">
        <v>14.71</v>
      </c>
      <c r="D183" s="148" t="s">
        <v>31</v>
      </c>
      <c r="E183" s="148" t="s">
        <v>31</v>
      </c>
      <c r="F183" s="146">
        <v>3.2</v>
      </c>
      <c r="G183" s="146"/>
      <c r="H183" s="146">
        <v>2.8</v>
      </c>
      <c r="I183" s="146"/>
      <c r="J183" s="146">
        <v>81.1</v>
      </c>
      <c r="K183" s="146">
        <v>342</v>
      </c>
      <c r="L183" s="146">
        <v>0.33</v>
      </c>
      <c r="M183" s="146">
        <v>6.67</v>
      </c>
      <c r="N183" s="146">
        <v>0.27</v>
      </c>
      <c r="O183" s="146">
        <v>0.67</v>
      </c>
      <c r="P183" s="146">
        <v>0.1</v>
      </c>
      <c r="Q183" s="146">
        <v>0.01</v>
      </c>
      <c r="R183" s="146">
        <v>7</v>
      </c>
      <c r="S183" s="146">
        <v>1</v>
      </c>
      <c r="T183" s="15"/>
      <c r="U183" s="15"/>
      <c r="V183" s="15"/>
    </row>
    <row r="184" spans="1:22" ht="15.75" thickBot="1">
      <c r="A184" s="157" t="s">
        <v>100</v>
      </c>
      <c r="B184" s="152">
        <v>125</v>
      </c>
      <c r="C184" s="158">
        <v>11.52</v>
      </c>
      <c r="D184" s="148" t="s">
        <v>31</v>
      </c>
      <c r="E184" s="148" t="s">
        <v>31</v>
      </c>
      <c r="F184" s="148">
        <v>3.9</v>
      </c>
      <c r="G184" s="148"/>
      <c r="H184" s="148">
        <v>6.5</v>
      </c>
      <c r="I184" s="148"/>
      <c r="J184" s="148">
        <v>6.24</v>
      </c>
      <c r="K184" s="148">
        <v>97.6</v>
      </c>
      <c r="L184" s="148">
        <v>0.05</v>
      </c>
      <c r="M184" s="148">
        <v>1.95</v>
      </c>
      <c r="N184" s="148">
        <v>65</v>
      </c>
      <c r="O184" s="148">
        <v>0.11</v>
      </c>
      <c r="P184" s="148">
        <v>156</v>
      </c>
      <c r="Q184" s="148">
        <v>0.7</v>
      </c>
      <c r="R184" s="148">
        <v>18.2</v>
      </c>
      <c r="S184" s="159">
        <v>0.09</v>
      </c>
      <c r="T184" s="15"/>
      <c r="U184" s="15"/>
      <c r="V184" s="15"/>
    </row>
    <row r="185" spans="1:22" ht="15.75" thickBot="1">
      <c r="A185" s="183" t="s">
        <v>137</v>
      </c>
      <c r="B185" s="134">
        <v>100</v>
      </c>
      <c r="C185" s="143">
        <v>10.51</v>
      </c>
      <c r="D185" s="148" t="s">
        <v>31</v>
      </c>
      <c r="E185" s="148" t="s">
        <v>31</v>
      </c>
      <c r="F185" s="136">
        <v>0.9</v>
      </c>
      <c r="G185" s="136"/>
      <c r="H185" s="136">
        <v>0.2</v>
      </c>
      <c r="I185" s="136"/>
      <c r="J185" s="136">
        <v>8.1</v>
      </c>
      <c r="K185" s="136">
        <v>43</v>
      </c>
      <c r="L185" s="136">
        <v>0.04</v>
      </c>
      <c r="M185" s="136">
        <v>60</v>
      </c>
      <c r="N185" s="136">
        <v>8</v>
      </c>
      <c r="O185" s="136">
        <v>0.2</v>
      </c>
      <c r="P185" s="136">
        <v>34</v>
      </c>
      <c r="Q185" s="134">
        <v>0.3</v>
      </c>
      <c r="R185" s="134">
        <v>13</v>
      </c>
      <c r="S185" s="136">
        <v>0.3</v>
      </c>
      <c r="T185" s="15"/>
      <c r="U185" s="15"/>
      <c r="V185" s="15"/>
    </row>
    <row r="186" spans="1:22" ht="15.75" thickBot="1">
      <c r="A186" s="183"/>
      <c r="B186" s="134"/>
      <c r="C186" s="143"/>
      <c r="D186" s="191"/>
      <c r="E186" s="136"/>
      <c r="F186" s="146"/>
      <c r="G186" s="146"/>
      <c r="H186" s="146"/>
      <c r="I186" s="146"/>
      <c r="J186" s="146"/>
      <c r="K186" s="146"/>
      <c r="L186" s="146"/>
      <c r="M186" s="146"/>
      <c r="N186" s="146"/>
      <c r="O186" s="146"/>
      <c r="P186" s="146"/>
      <c r="Q186" s="146"/>
      <c r="R186" s="146"/>
      <c r="S186" s="146"/>
      <c r="T186" s="15"/>
      <c r="U186" s="15"/>
      <c r="V186" s="15"/>
    </row>
    <row r="187" spans="1:22" ht="15.75" thickBot="1">
      <c r="A187" s="153" t="s">
        <v>32</v>
      </c>
      <c r="B187" s="154"/>
      <c r="C187" s="155">
        <f>SUM(C183:C186)</f>
        <v>36.74</v>
      </c>
      <c r="D187" s="189"/>
      <c r="E187" s="160"/>
      <c r="F187" s="192">
        <f>SUM(F183:F186)</f>
        <v>8</v>
      </c>
      <c r="G187" s="192">
        <f aca="true" t="shared" si="18" ref="G187:S187">SUM(G183:G186)</f>
        <v>0</v>
      </c>
      <c r="H187" s="192">
        <f t="shared" si="18"/>
        <v>9.5</v>
      </c>
      <c r="I187" s="192">
        <f t="shared" si="18"/>
        <v>0</v>
      </c>
      <c r="J187" s="192">
        <f t="shared" si="18"/>
        <v>95.43999999999998</v>
      </c>
      <c r="K187" s="192">
        <f t="shared" si="18"/>
        <v>482.6</v>
      </c>
      <c r="L187" s="192">
        <f t="shared" si="18"/>
        <v>0.42</v>
      </c>
      <c r="M187" s="192">
        <f t="shared" si="18"/>
        <v>68.62</v>
      </c>
      <c r="N187" s="192">
        <f t="shared" si="18"/>
        <v>73.27</v>
      </c>
      <c r="O187" s="192">
        <f t="shared" si="18"/>
        <v>0.98</v>
      </c>
      <c r="P187" s="192">
        <f t="shared" si="18"/>
        <v>190.1</v>
      </c>
      <c r="Q187" s="192">
        <f t="shared" si="18"/>
        <v>1.01</v>
      </c>
      <c r="R187" s="192">
        <f t="shared" si="18"/>
        <v>38.2</v>
      </c>
      <c r="S187" s="192">
        <f t="shared" si="18"/>
        <v>1.3900000000000001</v>
      </c>
      <c r="T187" s="15"/>
      <c r="U187" s="15"/>
      <c r="V187" s="15"/>
    </row>
    <row r="188" spans="1:22" ht="15.75" thickBot="1">
      <c r="A188" s="185" t="s">
        <v>37</v>
      </c>
      <c r="B188" s="154"/>
      <c r="C188" s="155">
        <f>C187+C181+C173</f>
        <v>105</v>
      </c>
      <c r="D188" s="160"/>
      <c r="E188" s="160"/>
      <c r="F188" s="155">
        <f>F187+F181+F173</f>
        <v>41.699999999999996</v>
      </c>
      <c r="G188" s="155">
        <f aca="true" t="shared" si="19" ref="G188:S188">G187+G181+G173</f>
        <v>0</v>
      </c>
      <c r="H188" s="155">
        <f t="shared" si="19"/>
        <v>58.599999999999994</v>
      </c>
      <c r="I188" s="155">
        <f t="shared" si="19"/>
        <v>0</v>
      </c>
      <c r="J188" s="155">
        <f t="shared" si="19"/>
        <v>266.08</v>
      </c>
      <c r="K188" s="155">
        <f t="shared" si="19"/>
        <v>2091</v>
      </c>
      <c r="L188" s="155">
        <f t="shared" si="19"/>
        <v>1.5300000000000002</v>
      </c>
      <c r="M188" s="155">
        <f t="shared" si="19"/>
        <v>94.11</v>
      </c>
      <c r="N188" s="155">
        <f t="shared" si="19"/>
        <v>190.56</v>
      </c>
      <c r="O188" s="155">
        <f t="shared" si="19"/>
        <v>8.870000000000001</v>
      </c>
      <c r="P188" s="155">
        <f t="shared" si="19"/>
        <v>617.66</v>
      </c>
      <c r="Q188" s="155">
        <f t="shared" si="19"/>
        <v>274.97999999999996</v>
      </c>
      <c r="R188" s="155">
        <f t="shared" si="19"/>
        <v>151.4</v>
      </c>
      <c r="S188" s="155">
        <f t="shared" si="19"/>
        <v>7.82</v>
      </c>
      <c r="T188" s="15"/>
      <c r="U188" s="15"/>
      <c r="V188" s="15"/>
    </row>
    <row r="189" spans="1:22" ht="15">
      <c r="A189" s="182"/>
      <c r="B189" s="197"/>
      <c r="C189" s="198"/>
      <c r="D189" s="197"/>
      <c r="E189" s="197"/>
      <c r="F189" s="198"/>
      <c r="G189" s="198"/>
      <c r="H189" s="198"/>
      <c r="I189" s="198"/>
      <c r="J189" s="198"/>
      <c r="K189" s="198"/>
      <c r="L189" s="198"/>
      <c r="M189" s="198"/>
      <c r="N189" s="198"/>
      <c r="O189" s="198"/>
      <c r="P189" s="198"/>
      <c r="Q189" s="198"/>
      <c r="R189" s="198"/>
      <c r="S189" s="198"/>
      <c r="T189" s="33"/>
      <c r="U189" s="15"/>
      <c r="V189" s="15"/>
    </row>
    <row r="190" spans="1:22" ht="15">
      <c r="A190" s="43" t="s">
        <v>162</v>
      </c>
      <c r="B190" s="199"/>
      <c r="C190" s="200"/>
      <c r="D190" s="199"/>
      <c r="E190" s="199"/>
      <c r="F190" s="200"/>
      <c r="G190" s="200"/>
      <c r="H190" s="200"/>
      <c r="I190" s="200"/>
      <c r="J190" s="200"/>
      <c r="K190" s="200"/>
      <c r="L190" s="200"/>
      <c r="M190" s="200"/>
      <c r="N190" s="200"/>
      <c r="O190" s="200"/>
      <c r="P190" s="200"/>
      <c r="Q190" s="200"/>
      <c r="R190" s="200"/>
      <c r="S190" s="200"/>
      <c r="T190" s="15"/>
      <c r="U190" s="15"/>
      <c r="V190" s="15"/>
    </row>
    <row r="191" spans="1:22" ht="15">
      <c r="A191" s="43"/>
      <c r="B191" s="199"/>
      <c r="C191" s="200"/>
      <c r="D191" s="199"/>
      <c r="E191" s="199"/>
      <c r="F191" s="200"/>
      <c r="G191" s="200"/>
      <c r="H191" s="200"/>
      <c r="I191" s="200"/>
      <c r="J191" s="200"/>
      <c r="K191" s="200"/>
      <c r="L191" s="200"/>
      <c r="M191" s="200"/>
      <c r="N191" s="200"/>
      <c r="O191" s="200"/>
      <c r="P191" s="200"/>
      <c r="Q191" s="200"/>
      <c r="R191" s="200"/>
      <c r="S191" s="200"/>
      <c r="T191" s="15"/>
      <c r="U191" s="15"/>
      <c r="V191" s="15"/>
    </row>
    <row r="192" spans="1:22" ht="15">
      <c r="A192" s="43" t="s">
        <v>161</v>
      </c>
      <c r="B192" s="199"/>
      <c r="C192" s="200"/>
      <c r="D192" s="199"/>
      <c r="E192" s="199"/>
      <c r="F192" s="200"/>
      <c r="G192" s="200"/>
      <c r="H192" s="200"/>
      <c r="I192" s="200"/>
      <c r="J192" s="200"/>
      <c r="K192" s="200"/>
      <c r="L192" s="200"/>
      <c r="M192" s="200"/>
      <c r="N192" s="200"/>
      <c r="O192" s="200"/>
      <c r="P192" s="200"/>
      <c r="Q192" s="200"/>
      <c r="R192" s="200"/>
      <c r="S192" s="200"/>
      <c r="T192" s="15"/>
      <c r="U192" s="15"/>
      <c r="V192" s="15"/>
    </row>
    <row r="193" spans="1:22" ht="15">
      <c r="A193" s="201"/>
      <c r="B193" s="199"/>
      <c r="C193" s="200"/>
      <c r="D193" s="199"/>
      <c r="E193" s="199"/>
      <c r="F193" s="200"/>
      <c r="G193" s="200"/>
      <c r="H193" s="200"/>
      <c r="I193" s="200"/>
      <c r="J193" s="200"/>
      <c r="K193" s="200"/>
      <c r="L193" s="200"/>
      <c r="M193" s="200"/>
      <c r="N193" s="200"/>
      <c r="O193" s="200"/>
      <c r="P193" s="200"/>
      <c r="Q193" s="200"/>
      <c r="R193" s="200"/>
      <c r="S193" s="200"/>
      <c r="T193" s="15"/>
      <c r="U193" s="15"/>
      <c r="V193" s="15"/>
    </row>
    <row r="194" spans="1:22" ht="15">
      <c r="A194" s="25"/>
      <c r="B194" s="25"/>
      <c r="C194" s="25"/>
      <c r="D194" s="25"/>
      <c r="E194" s="25"/>
      <c r="F194" s="25"/>
      <c r="G194" s="25"/>
      <c r="H194" s="25"/>
      <c r="I194" s="25"/>
      <c r="J194" s="25"/>
      <c r="K194" s="25"/>
      <c r="L194" s="25"/>
      <c r="M194" s="25"/>
      <c r="N194" s="25"/>
      <c r="O194" s="25"/>
      <c r="P194" s="25"/>
      <c r="Q194" s="25"/>
      <c r="R194" s="25"/>
      <c r="S194" s="25"/>
      <c r="T194" s="15"/>
      <c r="U194" s="15"/>
      <c r="V194" s="15"/>
    </row>
    <row r="195" spans="1:22" ht="30.75" customHeight="1">
      <c r="A195" s="303" t="s">
        <v>211</v>
      </c>
      <c r="B195" s="303"/>
      <c r="C195" s="303"/>
      <c r="D195" s="303"/>
      <c r="E195" s="303"/>
      <c r="F195" s="303"/>
      <c r="G195" s="303"/>
      <c r="H195" s="303"/>
      <c r="I195" s="303"/>
      <c r="J195" s="303"/>
      <c r="K195" s="303"/>
      <c r="L195" s="303"/>
      <c r="M195" s="303"/>
      <c r="N195" s="303"/>
      <c r="O195" s="303"/>
      <c r="P195" s="303"/>
      <c r="Q195" s="303"/>
      <c r="R195" s="303"/>
      <c r="S195" s="303"/>
      <c r="T195" s="1"/>
      <c r="U195" s="1"/>
      <c r="V195" s="1"/>
    </row>
    <row r="196" spans="1:22" ht="15">
      <c r="A196" s="25"/>
      <c r="B196" s="25"/>
      <c r="C196" s="25"/>
      <c r="D196" s="25"/>
      <c r="E196" s="25"/>
      <c r="F196" s="25"/>
      <c r="G196" s="25"/>
      <c r="H196" s="25"/>
      <c r="I196" s="25"/>
      <c r="J196" s="25"/>
      <c r="K196" s="25"/>
      <c r="L196" s="25"/>
      <c r="M196" s="25"/>
      <c r="N196" s="25"/>
      <c r="O196" s="25"/>
      <c r="P196" s="25"/>
      <c r="Q196" s="25"/>
      <c r="R196" s="25"/>
      <c r="S196" s="25"/>
      <c r="T196" s="15"/>
      <c r="U196" s="15"/>
      <c r="V196" s="15"/>
    </row>
    <row r="197" spans="1:22" ht="15.75" thickBot="1">
      <c r="A197" s="201"/>
      <c r="B197" s="199"/>
      <c r="C197" s="200"/>
      <c r="D197" s="199"/>
      <c r="E197" s="199"/>
      <c r="F197" s="200"/>
      <c r="G197" s="200"/>
      <c r="H197" s="200"/>
      <c r="I197" s="200"/>
      <c r="J197" s="200"/>
      <c r="K197" s="200"/>
      <c r="L197" s="200"/>
      <c r="M197" s="200"/>
      <c r="N197" s="200"/>
      <c r="O197" s="200"/>
      <c r="P197" s="200"/>
      <c r="Q197" s="200"/>
      <c r="R197" s="200"/>
      <c r="S197" s="200"/>
      <c r="T197" s="15"/>
      <c r="U197" s="15"/>
      <c r="V197" s="15"/>
    </row>
    <row r="198" spans="1:22" ht="15">
      <c r="A198" s="304" t="s">
        <v>0</v>
      </c>
      <c r="B198" s="175" t="s">
        <v>1</v>
      </c>
      <c r="C198" s="175" t="s">
        <v>2</v>
      </c>
      <c r="D198" s="331" t="s">
        <v>3</v>
      </c>
      <c r="E198" s="334" t="s">
        <v>4</v>
      </c>
      <c r="F198" s="324" t="s">
        <v>5</v>
      </c>
      <c r="G198" s="325"/>
      <c r="H198" s="314" t="s">
        <v>6</v>
      </c>
      <c r="I198" s="308"/>
      <c r="J198" s="176" t="s">
        <v>7</v>
      </c>
      <c r="K198" s="304" t="s">
        <v>8</v>
      </c>
      <c r="L198" s="314" t="s">
        <v>9</v>
      </c>
      <c r="M198" s="307"/>
      <c r="N198" s="307"/>
      <c r="O198" s="308"/>
      <c r="P198" s="306" t="s">
        <v>10</v>
      </c>
      <c r="Q198" s="307"/>
      <c r="R198" s="307"/>
      <c r="S198" s="308"/>
      <c r="T198" s="15"/>
      <c r="U198" s="15"/>
      <c r="V198" s="15"/>
    </row>
    <row r="199" spans="1:22" ht="15.75" thickBot="1">
      <c r="A199" s="305"/>
      <c r="B199" s="169" t="s">
        <v>11</v>
      </c>
      <c r="C199" s="305"/>
      <c r="D199" s="332"/>
      <c r="E199" s="335"/>
      <c r="F199" s="326"/>
      <c r="G199" s="327"/>
      <c r="H199" s="328"/>
      <c r="I199" s="329"/>
      <c r="J199" s="177" t="s">
        <v>11</v>
      </c>
      <c r="K199" s="305"/>
      <c r="L199" s="330" t="s">
        <v>12</v>
      </c>
      <c r="M199" s="312"/>
      <c r="N199" s="312"/>
      <c r="O199" s="313"/>
      <c r="P199" s="311" t="s">
        <v>13</v>
      </c>
      <c r="Q199" s="312"/>
      <c r="R199" s="312"/>
      <c r="S199" s="313"/>
      <c r="T199" s="15"/>
      <c r="U199" s="15"/>
      <c r="V199" s="15"/>
    </row>
    <row r="200" spans="1:22" ht="66.75" customHeight="1">
      <c r="A200" s="305"/>
      <c r="B200" s="318"/>
      <c r="C200" s="305"/>
      <c r="D200" s="332"/>
      <c r="E200" s="335"/>
      <c r="F200" s="177" t="s">
        <v>14</v>
      </c>
      <c r="G200" s="178" t="s">
        <v>15</v>
      </c>
      <c r="H200" s="177" t="s">
        <v>14</v>
      </c>
      <c r="I200" s="320" t="s">
        <v>16</v>
      </c>
      <c r="J200" s="309"/>
      <c r="K200" s="305"/>
      <c r="L200" s="304" t="s">
        <v>195</v>
      </c>
      <c r="M200" s="304" t="s">
        <v>18</v>
      </c>
      <c r="N200" s="304" t="s">
        <v>19</v>
      </c>
      <c r="O200" s="304" t="s">
        <v>20</v>
      </c>
      <c r="P200" s="304" t="s">
        <v>21</v>
      </c>
      <c r="Q200" s="304" t="s">
        <v>22</v>
      </c>
      <c r="R200" s="304" t="s">
        <v>23</v>
      </c>
      <c r="S200" s="304" t="s">
        <v>24</v>
      </c>
      <c r="T200" s="15"/>
      <c r="U200" s="15"/>
      <c r="V200" s="15"/>
    </row>
    <row r="201" spans="1:22" ht="15" customHeight="1" thickBot="1">
      <c r="A201" s="305"/>
      <c r="B201" s="318"/>
      <c r="C201" s="305"/>
      <c r="D201" s="332"/>
      <c r="E201" s="335"/>
      <c r="F201" s="177" t="s">
        <v>11</v>
      </c>
      <c r="G201" s="178" t="s">
        <v>25</v>
      </c>
      <c r="H201" s="177" t="s">
        <v>11</v>
      </c>
      <c r="I201" s="321"/>
      <c r="J201" s="309"/>
      <c r="K201" s="305"/>
      <c r="L201" s="305"/>
      <c r="M201" s="305"/>
      <c r="N201" s="305"/>
      <c r="O201" s="305"/>
      <c r="P201" s="305"/>
      <c r="Q201" s="305"/>
      <c r="R201" s="305"/>
      <c r="S201" s="305"/>
      <c r="T201" s="15"/>
      <c r="U201" s="15"/>
      <c r="V201" s="15"/>
    </row>
    <row r="202" spans="1:22" ht="15" hidden="1">
      <c r="A202" s="305"/>
      <c r="B202" s="318"/>
      <c r="C202" s="305"/>
      <c r="D202" s="332"/>
      <c r="E202" s="335"/>
      <c r="F202" s="165"/>
      <c r="G202" s="179" t="s">
        <v>11</v>
      </c>
      <c r="H202" s="165"/>
      <c r="I202" s="321"/>
      <c r="J202" s="309"/>
      <c r="K202" s="305"/>
      <c r="L202" s="305"/>
      <c r="M202" s="305"/>
      <c r="N202" s="305"/>
      <c r="O202" s="305"/>
      <c r="P202" s="305"/>
      <c r="Q202" s="305"/>
      <c r="R202" s="305"/>
      <c r="S202" s="305"/>
      <c r="T202" s="15"/>
      <c r="U202" s="15"/>
      <c r="V202" s="15"/>
    </row>
    <row r="203" spans="1:22" ht="15.75" hidden="1" thickBot="1">
      <c r="A203" s="323"/>
      <c r="B203" s="319"/>
      <c r="C203" s="323"/>
      <c r="D203" s="333"/>
      <c r="E203" s="336"/>
      <c r="F203" s="164"/>
      <c r="G203" s="165"/>
      <c r="H203" s="165"/>
      <c r="I203" s="322"/>
      <c r="J203" s="310"/>
      <c r="K203" s="323"/>
      <c r="L203" s="177"/>
      <c r="M203" s="177"/>
      <c r="N203" s="177"/>
      <c r="O203" s="177"/>
      <c r="P203" s="177"/>
      <c r="Q203" s="177"/>
      <c r="R203" s="177"/>
      <c r="S203" s="177"/>
      <c r="T203" s="15"/>
      <c r="U203" s="15"/>
      <c r="V203" s="15"/>
    </row>
    <row r="204" spans="1:22" ht="15.75" thickBot="1">
      <c r="A204" s="315" t="s">
        <v>64</v>
      </c>
      <c r="B204" s="316"/>
      <c r="C204" s="316"/>
      <c r="D204" s="316"/>
      <c r="E204" s="316"/>
      <c r="F204" s="316"/>
      <c r="G204" s="316"/>
      <c r="H204" s="316"/>
      <c r="I204" s="316"/>
      <c r="J204" s="316"/>
      <c r="K204" s="316"/>
      <c r="L204" s="316"/>
      <c r="M204" s="316"/>
      <c r="N204" s="316"/>
      <c r="O204" s="316"/>
      <c r="P204" s="316"/>
      <c r="Q204" s="316"/>
      <c r="R204" s="316"/>
      <c r="S204" s="317"/>
      <c r="T204" s="15"/>
      <c r="U204" s="15"/>
      <c r="V204" s="15"/>
    </row>
    <row r="205" spans="1:22" ht="15.75" thickBot="1">
      <c r="A205" s="315" t="s">
        <v>27</v>
      </c>
      <c r="B205" s="316"/>
      <c r="C205" s="316"/>
      <c r="D205" s="316"/>
      <c r="E205" s="316"/>
      <c r="F205" s="316"/>
      <c r="G205" s="316"/>
      <c r="H205" s="316"/>
      <c r="I205" s="316"/>
      <c r="J205" s="316"/>
      <c r="K205" s="316"/>
      <c r="L205" s="316"/>
      <c r="M205" s="316"/>
      <c r="N205" s="316"/>
      <c r="O205" s="316"/>
      <c r="P205" s="316"/>
      <c r="Q205" s="316"/>
      <c r="R205" s="316"/>
      <c r="S205" s="317"/>
      <c r="T205" s="15"/>
      <c r="U205" s="15"/>
      <c r="V205" s="15"/>
    </row>
    <row r="206" spans="1:22" ht="15.75" thickBot="1">
      <c r="A206" s="202" t="s">
        <v>65</v>
      </c>
      <c r="B206" s="134" t="s">
        <v>28</v>
      </c>
      <c r="C206" s="143">
        <v>6.61</v>
      </c>
      <c r="D206" s="148">
        <v>2008</v>
      </c>
      <c r="E206" s="148">
        <v>184</v>
      </c>
      <c r="F206" s="148">
        <v>5.5</v>
      </c>
      <c r="G206" s="148"/>
      <c r="H206" s="148">
        <v>6.2</v>
      </c>
      <c r="I206" s="148"/>
      <c r="J206" s="148">
        <v>28.6</v>
      </c>
      <c r="K206" s="148">
        <v>257.3</v>
      </c>
      <c r="L206" s="148">
        <v>0.06</v>
      </c>
      <c r="M206" s="148">
        <v>1</v>
      </c>
      <c r="N206" s="148">
        <v>0.04</v>
      </c>
      <c r="O206" s="148">
        <v>0.6</v>
      </c>
      <c r="P206" s="148">
        <v>99</v>
      </c>
      <c r="Q206" s="148">
        <v>16</v>
      </c>
      <c r="R206" s="148">
        <v>95</v>
      </c>
      <c r="S206" s="159">
        <v>1</v>
      </c>
      <c r="T206" s="15"/>
      <c r="U206" s="15"/>
      <c r="V206" s="15"/>
    </row>
    <row r="207" spans="1:22" ht="15.75" thickBot="1">
      <c r="A207" s="157" t="s">
        <v>66</v>
      </c>
      <c r="B207" s="134">
        <v>200</v>
      </c>
      <c r="C207" s="143">
        <v>3.67</v>
      </c>
      <c r="D207" s="136">
        <v>2008</v>
      </c>
      <c r="E207" s="136">
        <v>432</v>
      </c>
      <c r="F207" s="136">
        <v>1.5</v>
      </c>
      <c r="G207" s="136"/>
      <c r="H207" s="136">
        <v>1.3</v>
      </c>
      <c r="I207" s="136"/>
      <c r="J207" s="136">
        <v>22.4</v>
      </c>
      <c r="K207" s="136">
        <v>107</v>
      </c>
      <c r="L207" s="136">
        <v>0.02</v>
      </c>
      <c r="M207" s="136">
        <v>1</v>
      </c>
      <c r="N207" s="136">
        <v>0.01</v>
      </c>
      <c r="O207" s="136">
        <v>0</v>
      </c>
      <c r="P207" s="136">
        <v>61</v>
      </c>
      <c r="Q207" s="136">
        <v>45</v>
      </c>
      <c r="R207" s="136">
        <v>7</v>
      </c>
      <c r="S207" s="136">
        <v>1</v>
      </c>
      <c r="T207" s="15"/>
      <c r="U207" s="15"/>
      <c r="V207" s="15"/>
    </row>
    <row r="208" spans="1:22" ht="15.75" thickBot="1">
      <c r="A208" s="128" t="s">
        <v>92</v>
      </c>
      <c r="B208" s="134">
        <v>40</v>
      </c>
      <c r="C208" s="135">
        <v>2.47</v>
      </c>
      <c r="D208" s="136" t="s">
        <v>31</v>
      </c>
      <c r="E208" s="137" t="s">
        <v>31</v>
      </c>
      <c r="F208" s="136">
        <v>3</v>
      </c>
      <c r="G208" s="136">
        <v>1</v>
      </c>
      <c r="H208" s="136">
        <v>1.16</v>
      </c>
      <c r="I208" s="136"/>
      <c r="J208" s="136">
        <v>20.56</v>
      </c>
      <c r="K208" s="136">
        <v>104.8</v>
      </c>
      <c r="L208" s="136">
        <v>0.044</v>
      </c>
      <c r="M208" s="136">
        <v>0</v>
      </c>
      <c r="N208" s="136">
        <v>0</v>
      </c>
      <c r="O208" s="136">
        <v>0.68</v>
      </c>
      <c r="P208" s="136">
        <v>7.6</v>
      </c>
      <c r="Q208" s="136">
        <v>0.84</v>
      </c>
      <c r="R208" s="136">
        <v>5.2</v>
      </c>
      <c r="S208" s="136">
        <v>0.48</v>
      </c>
      <c r="T208" s="15"/>
      <c r="U208" s="15"/>
      <c r="V208" s="15"/>
    </row>
    <row r="209" spans="1:22" ht="15.75" thickBot="1">
      <c r="A209" s="203" t="s">
        <v>30</v>
      </c>
      <c r="B209" s="187" t="s">
        <v>67</v>
      </c>
      <c r="C209" s="143">
        <v>7.44</v>
      </c>
      <c r="D209" s="148" t="s">
        <v>31</v>
      </c>
      <c r="E209" s="148" t="s">
        <v>31</v>
      </c>
      <c r="F209" s="136">
        <v>0.9</v>
      </c>
      <c r="G209" s="136"/>
      <c r="H209" s="136">
        <v>0.2</v>
      </c>
      <c r="I209" s="136"/>
      <c r="J209" s="136">
        <v>8.1</v>
      </c>
      <c r="K209" s="136">
        <v>43</v>
      </c>
      <c r="L209" s="136">
        <v>0.04</v>
      </c>
      <c r="M209" s="136">
        <v>60</v>
      </c>
      <c r="N209" s="136">
        <v>8</v>
      </c>
      <c r="O209" s="136">
        <v>0.2</v>
      </c>
      <c r="P209" s="136">
        <v>34</v>
      </c>
      <c r="Q209" s="134">
        <v>0.3</v>
      </c>
      <c r="R209" s="134">
        <v>13</v>
      </c>
      <c r="S209" s="136">
        <v>0.3</v>
      </c>
      <c r="T209" s="15"/>
      <c r="U209" s="15"/>
      <c r="V209" s="15"/>
    </row>
    <row r="210" spans="1:22" ht="15.75" thickBot="1">
      <c r="A210" s="160" t="s">
        <v>32</v>
      </c>
      <c r="B210" s="154"/>
      <c r="C210" s="155">
        <f>SUM(C206:C209)</f>
        <v>20.19</v>
      </c>
      <c r="D210" s="189"/>
      <c r="E210" s="160"/>
      <c r="F210" s="160">
        <f aca="true" t="shared" si="20" ref="F210:S210">SUM(F206:F209)</f>
        <v>10.9</v>
      </c>
      <c r="G210" s="160">
        <f t="shared" si="20"/>
        <v>1</v>
      </c>
      <c r="H210" s="160">
        <f t="shared" si="20"/>
        <v>8.86</v>
      </c>
      <c r="I210" s="160">
        <f t="shared" si="20"/>
        <v>0</v>
      </c>
      <c r="J210" s="160">
        <f t="shared" si="20"/>
        <v>79.66</v>
      </c>
      <c r="K210" s="160">
        <f t="shared" si="20"/>
        <v>512.1</v>
      </c>
      <c r="L210" s="160">
        <f t="shared" si="20"/>
        <v>0.164</v>
      </c>
      <c r="M210" s="160">
        <f t="shared" si="20"/>
        <v>62</v>
      </c>
      <c r="N210" s="160">
        <f t="shared" si="20"/>
        <v>8.05</v>
      </c>
      <c r="O210" s="160">
        <f t="shared" si="20"/>
        <v>1.48</v>
      </c>
      <c r="P210" s="160">
        <f t="shared" si="20"/>
        <v>201.6</v>
      </c>
      <c r="Q210" s="160">
        <f t="shared" si="20"/>
        <v>62.14</v>
      </c>
      <c r="R210" s="160">
        <f t="shared" si="20"/>
        <v>120.2</v>
      </c>
      <c r="S210" s="160">
        <f t="shared" si="20"/>
        <v>2.78</v>
      </c>
      <c r="T210" s="15"/>
      <c r="U210" s="15"/>
      <c r="V210" s="15"/>
    </row>
    <row r="211" spans="1:22" ht="15.75" thickBot="1">
      <c r="A211" s="315" t="s">
        <v>34</v>
      </c>
      <c r="B211" s="316"/>
      <c r="C211" s="316"/>
      <c r="D211" s="316"/>
      <c r="E211" s="316"/>
      <c r="F211" s="316"/>
      <c r="G211" s="316"/>
      <c r="H211" s="316"/>
      <c r="I211" s="316"/>
      <c r="J211" s="316"/>
      <c r="K211" s="316"/>
      <c r="L211" s="316"/>
      <c r="M211" s="316"/>
      <c r="N211" s="316"/>
      <c r="O211" s="316"/>
      <c r="P211" s="316"/>
      <c r="Q211" s="316"/>
      <c r="R211" s="316"/>
      <c r="S211" s="317"/>
      <c r="T211" s="15"/>
      <c r="U211" s="15"/>
      <c r="V211" s="15"/>
    </row>
    <row r="212" spans="1:22" ht="15.75" customHeight="1" thickBot="1">
      <c r="A212" s="157" t="s">
        <v>122</v>
      </c>
      <c r="B212" s="152">
        <v>50</v>
      </c>
      <c r="C212" s="143">
        <v>3.73</v>
      </c>
      <c r="D212" s="148">
        <v>2008</v>
      </c>
      <c r="E212" s="148">
        <v>63</v>
      </c>
      <c r="F212" s="148">
        <v>1.6</v>
      </c>
      <c r="G212" s="148"/>
      <c r="H212" s="148">
        <v>5.1</v>
      </c>
      <c r="I212" s="148">
        <v>6.9</v>
      </c>
      <c r="J212" s="148">
        <v>6.9</v>
      </c>
      <c r="K212" s="148">
        <v>80</v>
      </c>
      <c r="L212" s="148">
        <v>0.03</v>
      </c>
      <c r="M212" s="148">
        <v>39</v>
      </c>
      <c r="N212" s="148">
        <v>0.04</v>
      </c>
      <c r="O212" s="148">
        <v>2.4</v>
      </c>
      <c r="P212" s="148">
        <v>52</v>
      </c>
      <c r="Q212" s="148">
        <v>27</v>
      </c>
      <c r="R212" s="148">
        <v>15</v>
      </c>
      <c r="S212" s="148">
        <v>0.7</v>
      </c>
      <c r="T212" s="15"/>
      <c r="U212" s="15"/>
      <c r="V212" s="15"/>
    </row>
    <row r="213" spans="1:22" ht="15.75" thickBot="1">
      <c r="A213" s="157" t="s">
        <v>123</v>
      </c>
      <c r="B213" s="152" t="s">
        <v>42</v>
      </c>
      <c r="C213" s="143">
        <v>9.16</v>
      </c>
      <c r="D213" s="148">
        <v>2008</v>
      </c>
      <c r="E213" s="148">
        <v>95</v>
      </c>
      <c r="F213" s="148">
        <v>3</v>
      </c>
      <c r="G213" s="148"/>
      <c r="H213" s="148">
        <v>4.2</v>
      </c>
      <c r="I213" s="148"/>
      <c r="J213" s="148">
        <v>10.2</v>
      </c>
      <c r="K213" s="148">
        <v>91</v>
      </c>
      <c r="L213" s="148">
        <v>0.08</v>
      </c>
      <c r="M213" s="148">
        <v>11</v>
      </c>
      <c r="N213" s="148">
        <v>0.22</v>
      </c>
      <c r="O213" s="148">
        <v>0.2</v>
      </c>
      <c r="P213" s="148">
        <v>30</v>
      </c>
      <c r="Q213" s="148">
        <v>53</v>
      </c>
      <c r="R213" s="148">
        <v>22</v>
      </c>
      <c r="S213" s="148">
        <v>0.8</v>
      </c>
      <c r="T213" s="15"/>
      <c r="U213" s="15"/>
      <c r="V213" s="15"/>
    </row>
    <row r="214" spans="1:22" ht="15.75" thickBot="1">
      <c r="A214" s="157" t="s">
        <v>68</v>
      </c>
      <c r="B214" s="152" t="s">
        <v>143</v>
      </c>
      <c r="C214" s="143">
        <v>31.99</v>
      </c>
      <c r="D214" s="148">
        <v>2008</v>
      </c>
      <c r="E214" s="148">
        <v>311</v>
      </c>
      <c r="F214" s="148">
        <v>17.9</v>
      </c>
      <c r="G214" s="148"/>
      <c r="H214" s="148">
        <v>13.7</v>
      </c>
      <c r="I214" s="148"/>
      <c r="J214" s="148">
        <v>27.7</v>
      </c>
      <c r="K214" s="148">
        <v>469.2</v>
      </c>
      <c r="L214" s="148">
        <v>0.08</v>
      </c>
      <c r="M214" s="148">
        <v>11</v>
      </c>
      <c r="N214" s="148">
        <v>0.22</v>
      </c>
      <c r="O214" s="148">
        <v>4.4</v>
      </c>
      <c r="P214" s="148">
        <v>37</v>
      </c>
      <c r="Q214" s="148">
        <v>188</v>
      </c>
      <c r="R214" s="148">
        <v>37</v>
      </c>
      <c r="S214" s="148">
        <v>12</v>
      </c>
      <c r="T214" s="15"/>
      <c r="U214" s="15"/>
      <c r="V214" s="15"/>
    </row>
    <row r="215" spans="1:22" ht="19.5" customHeight="1" thickBot="1">
      <c r="A215" s="128" t="s">
        <v>111</v>
      </c>
      <c r="B215" s="134">
        <v>200</v>
      </c>
      <c r="C215" s="143">
        <v>4.28</v>
      </c>
      <c r="D215" s="144">
        <v>2008</v>
      </c>
      <c r="E215" s="144">
        <v>401</v>
      </c>
      <c r="F215" s="136">
        <v>0.6</v>
      </c>
      <c r="G215" s="146"/>
      <c r="H215" s="146">
        <v>0.1</v>
      </c>
      <c r="I215" s="146"/>
      <c r="J215" s="146">
        <v>31.7</v>
      </c>
      <c r="K215" s="146">
        <v>131</v>
      </c>
      <c r="L215" s="146">
        <v>0.02</v>
      </c>
      <c r="M215" s="146">
        <v>0</v>
      </c>
      <c r="N215" s="146">
        <v>0.01</v>
      </c>
      <c r="O215" s="146">
        <v>0.5</v>
      </c>
      <c r="P215" s="136">
        <v>21</v>
      </c>
      <c r="Q215" s="134">
        <v>23</v>
      </c>
      <c r="R215" s="136">
        <v>16</v>
      </c>
      <c r="S215" s="146">
        <v>0.7</v>
      </c>
      <c r="T215" s="15"/>
      <c r="U215" s="15"/>
      <c r="V215" s="15"/>
    </row>
    <row r="216" spans="1:22" ht="30.75" thickBot="1">
      <c r="A216" s="128" t="s">
        <v>91</v>
      </c>
      <c r="B216" s="134">
        <v>40</v>
      </c>
      <c r="C216" s="143">
        <v>1.51</v>
      </c>
      <c r="D216" s="148" t="s">
        <v>31</v>
      </c>
      <c r="E216" s="148" t="s">
        <v>31</v>
      </c>
      <c r="F216" s="148">
        <v>6.4</v>
      </c>
      <c r="G216" s="148">
        <v>0</v>
      </c>
      <c r="H216" s="148">
        <v>0.4</v>
      </c>
      <c r="I216" s="148"/>
      <c r="J216" s="148">
        <v>28</v>
      </c>
      <c r="K216" s="148">
        <v>134.3</v>
      </c>
      <c r="L216" s="148">
        <v>0.8</v>
      </c>
      <c r="M216" s="148">
        <v>0</v>
      </c>
      <c r="N216" s="148">
        <v>4</v>
      </c>
      <c r="O216" s="148">
        <v>2.4</v>
      </c>
      <c r="P216" s="148">
        <v>100</v>
      </c>
      <c r="Q216" s="148">
        <v>3.07</v>
      </c>
      <c r="R216" s="148">
        <v>20</v>
      </c>
      <c r="S216" s="136"/>
      <c r="T216" s="15"/>
      <c r="U216" s="15"/>
      <c r="V216" s="15"/>
    </row>
    <row r="217" spans="1:22" ht="15.75" thickBot="1">
      <c r="A217" s="160" t="s">
        <v>32</v>
      </c>
      <c r="B217" s="204"/>
      <c r="C217" s="155">
        <f>SUM(C212:C216)</f>
        <v>50.669999999999995</v>
      </c>
      <c r="D217" s="155"/>
      <c r="E217" s="155"/>
      <c r="F217" s="155">
        <f>SUM(F212:F216)</f>
        <v>29.5</v>
      </c>
      <c r="G217" s="155">
        <f aca="true" t="shared" si="21" ref="G217:S217">SUM(G212:G216)</f>
        <v>0</v>
      </c>
      <c r="H217" s="155">
        <f t="shared" si="21"/>
        <v>23.5</v>
      </c>
      <c r="I217" s="155">
        <f t="shared" si="21"/>
        <v>6.9</v>
      </c>
      <c r="J217" s="155">
        <f t="shared" si="21"/>
        <v>104.5</v>
      </c>
      <c r="K217" s="155">
        <f t="shared" si="21"/>
        <v>905.5</v>
      </c>
      <c r="L217" s="155">
        <f t="shared" si="21"/>
        <v>1.01</v>
      </c>
      <c r="M217" s="155">
        <f t="shared" si="21"/>
        <v>61</v>
      </c>
      <c r="N217" s="155">
        <f t="shared" si="21"/>
        <v>4.49</v>
      </c>
      <c r="O217" s="155">
        <f t="shared" si="21"/>
        <v>9.9</v>
      </c>
      <c r="P217" s="155">
        <f t="shared" si="21"/>
        <v>240</v>
      </c>
      <c r="Q217" s="155">
        <f t="shared" si="21"/>
        <v>294.07</v>
      </c>
      <c r="R217" s="155">
        <f t="shared" si="21"/>
        <v>110</v>
      </c>
      <c r="S217" s="155">
        <f t="shared" si="21"/>
        <v>14.2</v>
      </c>
      <c r="T217" s="15"/>
      <c r="U217" s="15"/>
      <c r="V217" s="15"/>
    </row>
    <row r="218" spans="1:22" ht="15.75" thickBot="1">
      <c r="A218" s="315" t="s">
        <v>130</v>
      </c>
      <c r="B218" s="316"/>
      <c r="C218" s="316"/>
      <c r="D218" s="316"/>
      <c r="E218" s="316"/>
      <c r="F218" s="316"/>
      <c r="G218" s="316"/>
      <c r="H218" s="316"/>
      <c r="I218" s="316"/>
      <c r="J218" s="316"/>
      <c r="K218" s="316"/>
      <c r="L218" s="316"/>
      <c r="M218" s="316"/>
      <c r="N218" s="316"/>
      <c r="O218" s="316"/>
      <c r="P218" s="316"/>
      <c r="Q218" s="316"/>
      <c r="R218" s="316"/>
      <c r="S218" s="317"/>
      <c r="T218" s="15"/>
      <c r="U218" s="15"/>
      <c r="V218" s="15"/>
    </row>
    <row r="219" spans="1:22" ht="15.75" thickBot="1">
      <c r="A219" s="156" t="s">
        <v>131</v>
      </c>
      <c r="B219" s="134">
        <v>100</v>
      </c>
      <c r="C219" s="143">
        <v>12.38</v>
      </c>
      <c r="D219" s="143" t="s">
        <v>31</v>
      </c>
      <c r="E219" s="143" t="s">
        <v>31</v>
      </c>
      <c r="F219" s="143">
        <v>7.5</v>
      </c>
      <c r="G219" s="143">
        <v>9.8</v>
      </c>
      <c r="H219" s="143">
        <v>9.8</v>
      </c>
      <c r="I219" s="143">
        <v>417</v>
      </c>
      <c r="J219" s="143">
        <v>94.4</v>
      </c>
      <c r="K219" s="143">
        <v>417</v>
      </c>
      <c r="L219" s="143">
        <v>0.08</v>
      </c>
      <c r="M219" s="143">
        <v>0</v>
      </c>
      <c r="N219" s="143">
        <v>11</v>
      </c>
      <c r="O219" s="143">
        <v>3.5</v>
      </c>
      <c r="P219" s="143">
        <v>29</v>
      </c>
      <c r="Q219" s="143">
        <v>90</v>
      </c>
      <c r="R219" s="143">
        <v>20</v>
      </c>
      <c r="S219" s="143">
        <v>21</v>
      </c>
      <c r="T219" s="15"/>
      <c r="U219" s="15"/>
      <c r="V219" s="15"/>
    </row>
    <row r="220" spans="1:22" ht="15.75" thickBot="1">
      <c r="A220" s="156" t="s">
        <v>132</v>
      </c>
      <c r="B220" s="134">
        <v>200</v>
      </c>
      <c r="C220" s="143">
        <v>9.63</v>
      </c>
      <c r="D220" s="148" t="s">
        <v>31</v>
      </c>
      <c r="E220" s="148" t="s">
        <v>31</v>
      </c>
      <c r="F220" s="143">
        <v>0.45</v>
      </c>
      <c r="G220" s="143"/>
      <c r="H220" s="143">
        <v>0.09</v>
      </c>
      <c r="I220" s="143"/>
      <c r="J220" s="143">
        <v>8.91</v>
      </c>
      <c r="K220" s="143">
        <v>38.7</v>
      </c>
      <c r="L220" s="143">
        <v>0.02</v>
      </c>
      <c r="M220" s="143">
        <v>4</v>
      </c>
      <c r="N220" s="143">
        <v>0</v>
      </c>
      <c r="O220" s="143">
        <v>0.2</v>
      </c>
      <c r="P220" s="143">
        <v>14</v>
      </c>
      <c r="Q220" s="143">
        <v>14</v>
      </c>
      <c r="R220" s="143">
        <v>8</v>
      </c>
      <c r="S220" s="143">
        <v>2.8</v>
      </c>
      <c r="T220" s="15"/>
      <c r="U220" s="15"/>
      <c r="V220" s="15"/>
    </row>
    <row r="221" spans="1:22" ht="15.75" thickBot="1">
      <c r="A221" s="128" t="s">
        <v>76</v>
      </c>
      <c r="B221" s="152">
        <v>125</v>
      </c>
      <c r="C221" s="158">
        <v>12.13</v>
      </c>
      <c r="D221" s="148" t="s">
        <v>31</v>
      </c>
      <c r="E221" s="148" t="s">
        <v>31</v>
      </c>
      <c r="F221" s="148">
        <v>0.4</v>
      </c>
      <c r="G221" s="148"/>
      <c r="H221" s="148">
        <v>0.4</v>
      </c>
      <c r="I221" s="148"/>
      <c r="J221" s="148">
        <v>9.8</v>
      </c>
      <c r="K221" s="148">
        <v>47</v>
      </c>
      <c r="L221" s="148">
        <v>0.03</v>
      </c>
      <c r="M221" s="148">
        <v>10</v>
      </c>
      <c r="N221" s="148">
        <v>5</v>
      </c>
      <c r="O221" s="148">
        <v>0.2</v>
      </c>
      <c r="P221" s="148">
        <v>16</v>
      </c>
      <c r="Q221" s="148">
        <v>0.4</v>
      </c>
      <c r="R221" s="148">
        <v>9</v>
      </c>
      <c r="S221" s="148">
        <v>2.2</v>
      </c>
      <c r="T221" s="15"/>
      <c r="U221" s="15"/>
      <c r="V221" s="15"/>
    </row>
    <row r="222" spans="1:22" ht="15.75" thickBot="1">
      <c r="A222" s="153" t="s">
        <v>32</v>
      </c>
      <c r="B222" s="204"/>
      <c r="C222" s="155">
        <f>SUM(C219:C221)</f>
        <v>34.14</v>
      </c>
      <c r="D222" s="155"/>
      <c r="E222" s="155"/>
      <c r="F222" s="155">
        <f aca="true" t="shared" si="22" ref="F222:S222">SUM(F219:F221)</f>
        <v>8.35</v>
      </c>
      <c r="G222" s="155">
        <f t="shared" si="22"/>
        <v>9.8</v>
      </c>
      <c r="H222" s="155">
        <f t="shared" si="22"/>
        <v>10.290000000000001</v>
      </c>
      <c r="I222" s="155">
        <f t="shared" si="22"/>
        <v>417</v>
      </c>
      <c r="J222" s="155">
        <f t="shared" si="22"/>
        <v>113.11</v>
      </c>
      <c r="K222" s="155">
        <f t="shared" si="22"/>
        <v>502.7</v>
      </c>
      <c r="L222" s="155">
        <f t="shared" si="22"/>
        <v>0.13</v>
      </c>
      <c r="M222" s="155">
        <f t="shared" si="22"/>
        <v>14</v>
      </c>
      <c r="N222" s="155">
        <f t="shared" si="22"/>
        <v>16</v>
      </c>
      <c r="O222" s="155">
        <f t="shared" si="22"/>
        <v>3.9000000000000004</v>
      </c>
      <c r="P222" s="155">
        <f t="shared" si="22"/>
        <v>59</v>
      </c>
      <c r="Q222" s="155">
        <f t="shared" si="22"/>
        <v>104.4</v>
      </c>
      <c r="R222" s="155">
        <f t="shared" si="22"/>
        <v>37</v>
      </c>
      <c r="S222" s="155">
        <f t="shared" si="22"/>
        <v>26</v>
      </c>
      <c r="T222" s="15"/>
      <c r="U222" s="15"/>
      <c r="V222" s="15"/>
    </row>
    <row r="223" spans="1:22" ht="15.75" thickBot="1">
      <c r="A223" s="160" t="s">
        <v>37</v>
      </c>
      <c r="B223" s="154"/>
      <c r="C223" s="205">
        <f>C222+C217+C210</f>
        <v>105</v>
      </c>
      <c r="D223" s="155"/>
      <c r="E223" s="155"/>
      <c r="F223" s="155">
        <f aca="true" t="shared" si="23" ref="F223:S223">F222+F217+F210</f>
        <v>48.75</v>
      </c>
      <c r="G223" s="155">
        <f t="shared" si="23"/>
        <v>10.8</v>
      </c>
      <c r="H223" s="155">
        <f t="shared" si="23"/>
        <v>42.65</v>
      </c>
      <c r="I223" s="155">
        <f t="shared" si="23"/>
        <v>423.9</v>
      </c>
      <c r="J223" s="155">
        <f t="shared" si="23"/>
        <v>297.27</v>
      </c>
      <c r="K223" s="155">
        <f t="shared" si="23"/>
        <v>1920.3000000000002</v>
      </c>
      <c r="L223" s="155">
        <f t="shared" si="23"/>
        <v>1.304</v>
      </c>
      <c r="M223" s="155">
        <f t="shared" si="23"/>
        <v>137</v>
      </c>
      <c r="N223" s="155">
        <f t="shared" si="23"/>
        <v>28.540000000000003</v>
      </c>
      <c r="O223" s="155">
        <f t="shared" si="23"/>
        <v>15.280000000000001</v>
      </c>
      <c r="P223" s="155">
        <f t="shared" si="23"/>
        <v>500.6</v>
      </c>
      <c r="Q223" s="155">
        <f t="shared" si="23"/>
        <v>460.61</v>
      </c>
      <c r="R223" s="155">
        <f t="shared" si="23"/>
        <v>267.2</v>
      </c>
      <c r="S223" s="155">
        <f t="shared" si="23"/>
        <v>42.980000000000004</v>
      </c>
      <c r="T223" s="15"/>
      <c r="U223" s="15"/>
      <c r="V223" s="15"/>
    </row>
    <row r="224" spans="1:22" ht="15">
      <c r="A224" s="206"/>
      <c r="B224" s="197"/>
      <c r="C224" s="207"/>
      <c r="D224" s="198"/>
      <c r="E224" s="198"/>
      <c r="F224" s="198"/>
      <c r="G224" s="198"/>
      <c r="H224" s="198"/>
      <c r="I224" s="198"/>
      <c r="J224" s="198"/>
      <c r="K224" s="198"/>
      <c r="L224" s="198"/>
      <c r="M224" s="198"/>
      <c r="N224" s="198"/>
      <c r="O224" s="198"/>
      <c r="P224" s="198"/>
      <c r="Q224" s="198"/>
      <c r="R224" s="198"/>
      <c r="S224" s="198"/>
      <c r="T224" s="33"/>
      <c r="U224" s="15"/>
      <c r="V224" s="15"/>
    </row>
    <row r="225" spans="1:22" ht="15">
      <c r="A225" s="43" t="s">
        <v>162</v>
      </c>
      <c r="B225" s="199"/>
      <c r="C225" s="208"/>
      <c r="D225" s="200"/>
      <c r="E225" s="200"/>
      <c r="F225" s="200"/>
      <c r="G225" s="200"/>
      <c r="H225" s="200"/>
      <c r="I225" s="200"/>
      <c r="J225" s="200"/>
      <c r="K225" s="200"/>
      <c r="L225" s="200"/>
      <c r="M225" s="200"/>
      <c r="N225" s="200"/>
      <c r="O225" s="200"/>
      <c r="P225" s="200"/>
      <c r="Q225" s="200"/>
      <c r="R225" s="200"/>
      <c r="S225" s="200"/>
      <c r="T225" s="33"/>
      <c r="U225" s="15"/>
      <c r="V225" s="15"/>
    </row>
    <row r="226" spans="1:22" ht="15">
      <c r="A226" s="43"/>
      <c r="B226" s="199"/>
      <c r="C226" s="208"/>
      <c r="D226" s="200"/>
      <c r="E226" s="200"/>
      <c r="F226" s="200"/>
      <c r="G226" s="200"/>
      <c r="H226" s="200"/>
      <c r="I226" s="200"/>
      <c r="J226" s="200"/>
      <c r="K226" s="200"/>
      <c r="L226" s="200"/>
      <c r="M226" s="200"/>
      <c r="N226" s="200"/>
      <c r="O226" s="200"/>
      <c r="P226" s="200"/>
      <c r="Q226" s="200"/>
      <c r="R226" s="200"/>
      <c r="S226" s="200"/>
      <c r="T226" s="33"/>
      <c r="U226" s="15"/>
      <c r="V226" s="15"/>
    </row>
    <row r="227" spans="1:22" ht="15">
      <c r="A227" s="43" t="s">
        <v>161</v>
      </c>
      <c r="B227" s="199"/>
      <c r="C227" s="208"/>
      <c r="D227" s="200"/>
      <c r="E227" s="200"/>
      <c r="F227" s="200"/>
      <c r="G227" s="200"/>
      <c r="H227" s="200"/>
      <c r="I227" s="200"/>
      <c r="J227" s="200"/>
      <c r="K227" s="200"/>
      <c r="L227" s="200"/>
      <c r="M227" s="200"/>
      <c r="N227" s="200"/>
      <c r="O227" s="200"/>
      <c r="P227" s="200"/>
      <c r="Q227" s="200"/>
      <c r="R227" s="200"/>
      <c r="S227" s="200"/>
      <c r="T227" s="33"/>
      <c r="U227" s="15"/>
      <c r="V227" s="15"/>
    </row>
    <row r="228" spans="1:22" ht="15">
      <c r="A228" s="199"/>
      <c r="B228" s="199"/>
      <c r="C228" s="208"/>
      <c r="D228" s="200"/>
      <c r="E228" s="200"/>
      <c r="F228" s="200"/>
      <c r="G228" s="200"/>
      <c r="H228" s="200"/>
      <c r="I228" s="200"/>
      <c r="J228" s="200"/>
      <c r="K228" s="200"/>
      <c r="L228" s="200"/>
      <c r="M228" s="200"/>
      <c r="N228" s="200"/>
      <c r="O228" s="200"/>
      <c r="P228" s="200"/>
      <c r="Q228" s="200"/>
      <c r="R228" s="200"/>
      <c r="S228" s="200"/>
      <c r="T228" s="33"/>
      <c r="U228" s="15"/>
      <c r="V228" s="15"/>
    </row>
    <row r="229" spans="1:22" ht="15">
      <c r="A229" s="199"/>
      <c r="B229" s="199"/>
      <c r="C229" s="208"/>
      <c r="D229" s="200"/>
      <c r="E229" s="200"/>
      <c r="F229" s="200"/>
      <c r="G229" s="200"/>
      <c r="H229" s="200"/>
      <c r="I229" s="200"/>
      <c r="J229" s="200"/>
      <c r="K229" s="200"/>
      <c r="L229" s="200"/>
      <c r="M229" s="200"/>
      <c r="N229" s="200"/>
      <c r="O229" s="200"/>
      <c r="P229" s="200"/>
      <c r="Q229" s="200"/>
      <c r="R229" s="200"/>
      <c r="S229" s="200"/>
      <c r="T229" s="33"/>
      <c r="U229" s="15"/>
      <c r="V229" s="15"/>
    </row>
    <row r="230" spans="1:22" ht="15">
      <c r="A230" s="199"/>
      <c r="B230" s="199"/>
      <c r="C230" s="208"/>
      <c r="D230" s="200"/>
      <c r="E230" s="200"/>
      <c r="F230" s="200"/>
      <c r="G230" s="200"/>
      <c r="H230" s="200"/>
      <c r="I230" s="200"/>
      <c r="J230" s="200"/>
      <c r="K230" s="200"/>
      <c r="L230" s="200"/>
      <c r="M230" s="200"/>
      <c r="N230" s="200"/>
      <c r="O230" s="200"/>
      <c r="P230" s="200"/>
      <c r="Q230" s="200"/>
      <c r="R230" s="200"/>
      <c r="S230" s="200"/>
      <c r="T230" s="33"/>
      <c r="U230" s="15"/>
      <c r="V230" s="15"/>
    </row>
    <row r="231" spans="1:22" ht="15">
      <c r="A231" s="25"/>
      <c r="B231" s="25"/>
      <c r="C231" s="25"/>
      <c r="D231" s="25"/>
      <c r="E231" s="25"/>
      <c r="F231" s="25"/>
      <c r="G231" s="25"/>
      <c r="H231" s="25"/>
      <c r="I231" s="25"/>
      <c r="J231" s="25"/>
      <c r="K231" s="25"/>
      <c r="L231" s="25"/>
      <c r="M231" s="25"/>
      <c r="N231" s="25"/>
      <c r="O231" s="25"/>
      <c r="P231" s="25"/>
      <c r="Q231" s="25"/>
      <c r="R231" s="25"/>
      <c r="S231" s="25"/>
      <c r="T231" s="33"/>
      <c r="U231" s="15"/>
      <c r="V231" s="15"/>
    </row>
    <row r="232" spans="1:22" ht="30.75" customHeight="1">
      <c r="A232" s="303" t="s">
        <v>211</v>
      </c>
      <c r="B232" s="303"/>
      <c r="C232" s="303"/>
      <c r="D232" s="303"/>
      <c r="E232" s="303"/>
      <c r="F232" s="303"/>
      <c r="G232" s="303"/>
      <c r="H232" s="303"/>
      <c r="I232" s="303"/>
      <c r="J232" s="303"/>
      <c r="K232" s="303"/>
      <c r="L232" s="303"/>
      <c r="M232" s="303"/>
      <c r="N232" s="303"/>
      <c r="O232" s="303"/>
      <c r="P232" s="303"/>
      <c r="Q232" s="303"/>
      <c r="R232" s="303"/>
      <c r="S232" s="303"/>
      <c r="T232" s="1"/>
      <c r="U232" s="1"/>
      <c r="V232" s="1"/>
    </row>
    <row r="233" spans="1:22" ht="15">
      <c r="A233" s="25"/>
      <c r="B233" s="25"/>
      <c r="C233" s="25"/>
      <c r="D233" s="25"/>
      <c r="E233" s="25"/>
      <c r="F233" s="25"/>
      <c r="G233" s="25"/>
      <c r="H233" s="25"/>
      <c r="I233" s="25"/>
      <c r="J233" s="25"/>
      <c r="K233" s="25"/>
      <c r="L233" s="25"/>
      <c r="M233" s="25"/>
      <c r="N233" s="25"/>
      <c r="O233" s="25"/>
      <c r="P233" s="25"/>
      <c r="Q233" s="25"/>
      <c r="R233" s="25"/>
      <c r="S233" s="25"/>
      <c r="T233" s="33"/>
      <c r="U233" s="15"/>
      <c r="V233" s="15"/>
    </row>
    <row r="234" spans="1:22" ht="15.75" thickBot="1">
      <c r="A234" s="199"/>
      <c r="B234" s="199"/>
      <c r="C234" s="208"/>
      <c r="D234" s="200"/>
      <c r="E234" s="200"/>
      <c r="F234" s="200"/>
      <c r="G234" s="200"/>
      <c r="H234" s="200"/>
      <c r="I234" s="200"/>
      <c r="J234" s="200"/>
      <c r="K234" s="200"/>
      <c r="L234" s="200"/>
      <c r="M234" s="200"/>
      <c r="N234" s="200"/>
      <c r="O234" s="200"/>
      <c r="P234" s="200"/>
      <c r="Q234" s="200"/>
      <c r="R234" s="200"/>
      <c r="S234" s="200"/>
      <c r="T234" s="33"/>
      <c r="U234" s="15"/>
      <c r="V234" s="15"/>
    </row>
    <row r="235" spans="1:22" ht="15">
      <c r="A235" s="304" t="s">
        <v>0</v>
      </c>
      <c r="B235" s="175" t="s">
        <v>1</v>
      </c>
      <c r="C235" s="175" t="s">
        <v>2</v>
      </c>
      <c r="D235" s="331" t="s">
        <v>3</v>
      </c>
      <c r="E235" s="334" t="s">
        <v>4</v>
      </c>
      <c r="F235" s="324" t="s">
        <v>5</v>
      </c>
      <c r="G235" s="325"/>
      <c r="H235" s="314" t="s">
        <v>6</v>
      </c>
      <c r="I235" s="308"/>
      <c r="J235" s="176" t="s">
        <v>7</v>
      </c>
      <c r="K235" s="304" t="s">
        <v>8</v>
      </c>
      <c r="L235" s="314" t="s">
        <v>9</v>
      </c>
      <c r="M235" s="307"/>
      <c r="N235" s="307"/>
      <c r="O235" s="308"/>
      <c r="P235" s="306" t="s">
        <v>10</v>
      </c>
      <c r="Q235" s="307"/>
      <c r="R235" s="307"/>
      <c r="S235" s="308"/>
      <c r="T235" s="33"/>
      <c r="U235" s="15"/>
      <c r="V235" s="15"/>
    </row>
    <row r="236" spans="1:22" ht="15.75" thickBot="1">
      <c r="A236" s="305"/>
      <c r="B236" s="169" t="s">
        <v>11</v>
      </c>
      <c r="C236" s="305"/>
      <c r="D236" s="332"/>
      <c r="E236" s="335"/>
      <c r="F236" s="326"/>
      <c r="G236" s="327"/>
      <c r="H236" s="328"/>
      <c r="I236" s="329"/>
      <c r="J236" s="177" t="s">
        <v>11</v>
      </c>
      <c r="K236" s="305"/>
      <c r="L236" s="330" t="s">
        <v>12</v>
      </c>
      <c r="M236" s="312"/>
      <c r="N236" s="312"/>
      <c r="O236" s="313"/>
      <c r="P236" s="311" t="s">
        <v>13</v>
      </c>
      <c r="Q236" s="312"/>
      <c r="R236" s="312"/>
      <c r="S236" s="313"/>
      <c r="T236" s="33"/>
      <c r="U236" s="15"/>
      <c r="V236" s="15"/>
    </row>
    <row r="237" spans="1:22" ht="66" customHeight="1">
      <c r="A237" s="305"/>
      <c r="B237" s="318"/>
      <c r="C237" s="305"/>
      <c r="D237" s="332"/>
      <c r="E237" s="335"/>
      <c r="F237" s="177" t="s">
        <v>14</v>
      </c>
      <c r="G237" s="178" t="s">
        <v>15</v>
      </c>
      <c r="H237" s="177" t="s">
        <v>14</v>
      </c>
      <c r="I237" s="320" t="s">
        <v>16</v>
      </c>
      <c r="J237" s="309"/>
      <c r="K237" s="305"/>
      <c r="L237" s="304" t="s">
        <v>195</v>
      </c>
      <c r="M237" s="304" t="s">
        <v>18</v>
      </c>
      <c r="N237" s="304" t="s">
        <v>19</v>
      </c>
      <c r="O237" s="304" t="s">
        <v>20</v>
      </c>
      <c r="P237" s="304" t="s">
        <v>21</v>
      </c>
      <c r="Q237" s="304" t="s">
        <v>22</v>
      </c>
      <c r="R237" s="304" t="s">
        <v>23</v>
      </c>
      <c r="S237" s="304" t="s">
        <v>24</v>
      </c>
      <c r="T237" s="33"/>
      <c r="U237" s="15"/>
      <c r="V237" s="15"/>
    </row>
    <row r="238" spans="1:22" ht="12.75" customHeight="1" thickBot="1">
      <c r="A238" s="305"/>
      <c r="B238" s="318"/>
      <c r="C238" s="305"/>
      <c r="D238" s="332"/>
      <c r="E238" s="335"/>
      <c r="F238" s="177" t="s">
        <v>11</v>
      </c>
      <c r="G238" s="178" t="s">
        <v>25</v>
      </c>
      <c r="H238" s="177" t="s">
        <v>11</v>
      </c>
      <c r="I238" s="321"/>
      <c r="J238" s="309"/>
      <c r="K238" s="305"/>
      <c r="L238" s="305"/>
      <c r="M238" s="305"/>
      <c r="N238" s="305"/>
      <c r="O238" s="305"/>
      <c r="P238" s="305"/>
      <c r="Q238" s="305"/>
      <c r="R238" s="305"/>
      <c r="S238" s="305"/>
      <c r="T238" s="33"/>
      <c r="U238" s="15"/>
      <c r="V238" s="15"/>
    </row>
    <row r="239" spans="1:22" ht="15" hidden="1">
      <c r="A239" s="305"/>
      <c r="B239" s="318"/>
      <c r="C239" s="305"/>
      <c r="D239" s="332"/>
      <c r="E239" s="335"/>
      <c r="F239" s="165"/>
      <c r="G239" s="179" t="s">
        <v>11</v>
      </c>
      <c r="H239" s="165"/>
      <c r="I239" s="321"/>
      <c r="J239" s="309"/>
      <c r="K239" s="305"/>
      <c r="L239" s="305"/>
      <c r="M239" s="305"/>
      <c r="N239" s="305"/>
      <c r="O239" s="305"/>
      <c r="P239" s="305"/>
      <c r="Q239" s="305"/>
      <c r="R239" s="305"/>
      <c r="S239" s="305"/>
      <c r="T239" s="33"/>
      <c r="U239" s="15"/>
      <c r="V239" s="15"/>
    </row>
    <row r="240" spans="1:22" ht="15.75" hidden="1" thickBot="1">
      <c r="A240" s="323"/>
      <c r="B240" s="319"/>
      <c r="C240" s="323"/>
      <c r="D240" s="333"/>
      <c r="E240" s="336"/>
      <c r="F240" s="164"/>
      <c r="G240" s="165"/>
      <c r="H240" s="165"/>
      <c r="I240" s="322"/>
      <c r="J240" s="310"/>
      <c r="K240" s="323"/>
      <c r="L240" s="177"/>
      <c r="M240" s="177"/>
      <c r="N240" s="177"/>
      <c r="O240" s="177"/>
      <c r="P240" s="177"/>
      <c r="Q240" s="177"/>
      <c r="R240" s="177"/>
      <c r="S240" s="177"/>
      <c r="T240" s="33"/>
      <c r="U240" s="15"/>
      <c r="V240" s="15"/>
    </row>
    <row r="241" spans="1:22" ht="15.75" thickBot="1">
      <c r="A241" s="315" t="s">
        <v>69</v>
      </c>
      <c r="B241" s="316"/>
      <c r="C241" s="316"/>
      <c r="D241" s="316"/>
      <c r="E241" s="316"/>
      <c r="F241" s="316"/>
      <c r="G241" s="316"/>
      <c r="H241" s="316"/>
      <c r="I241" s="316"/>
      <c r="J241" s="316"/>
      <c r="K241" s="316"/>
      <c r="L241" s="316"/>
      <c r="M241" s="316"/>
      <c r="N241" s="316"/>
      <c r="O241" s="316"/>
      <c r="P241" s="316"/>
      <c r="Q241" s="316"/>
      <c r="R241" s="316"/>
      <c r="S241" s="317"/>
      <c r="T241" s="15"/>
      <c r="U241" s="15"/>
      <c r="V241" s="15"/>
    </row>
    <row r="242" spans="1:22" ht="15.75" thickBot="1">
      <c r="A242" s="315" t="s">
        <v>27</v>
      </c>
      <c r="B242" s="316"/>
      <c r="C242" s="316"/>
      <c r="D242" s="316"/>
      <c r="E242" s="316"/>
      <c r="F242" s="316"/>
      <c r="G242" s="316"/>
      <c r="H242" s="316"/>
      <c r="I242" s="316"/>
      <c r="J242" s="316"/>
      <c r="K242" s="316"/>
      <c r="L242" s="316"/>
      <c r="M242" s="316"/>
      <c r="N242" s="316"/>
      <c r="O242" s="316"/>
      <c r="P242" s="316"/>
      <c r="Q242" s="316"/>
      <c r="R242" s="316"/>
      <c r="S242" s="316"/>
      <c r="T242" s="15"/>
      <c r="U242" s="15"/>
      <c r="V242" s="15"/>
    </row>
    <row r="243" spans="1:22" ht="15.75" thickBot="1">
      <c r="A243" s="157" t="s">
        <v>124</v>
      </c>
      <c r="B243" s="152">
        <v>170</v>
      </c>
      <c r="C243" s="143">
        <v>10.02</v>
      </c>
      <c r="D243" s="148">
        <v>2008</v>
      </c>
      <c r="E243" s="148">
        <v>211</v>
      </c>
      <c r="F243" s="136">
        <v>7.1</v>
      </c>
      <c r="G243" s="136"/>
      <c r="H243" s="136">
        <v>11.8</v>
      </c>
      <c r="I243" s="136"/>
      <c r="J243" s="136">
        <v>27.1</v>
      </c>
      <c r="K243" s="136">
        <v>319</v>
      </c>
      <c r="L243" s="136">
        <v>0.05</v>
      </c>
      <c r="M243" s="136">
        <v>0</v>
      </c>
      <c r="N243" s="136">
        <v>0.1</v>
      </c>
      <c r="O243" s="136">
        <v>0.8</v>
      </c>
      <c r="P243" s="136">
        <v>92</v>
      </c>
      <c r="Q243" s="136">
        <v>82</v>
      </c>
      <c r="R243" s="134">
        <v>9</v>
      </c>
      <c r="S243" s="136">
        <v>0.8</v>
      </c>
      <c r="T243" s="15"/>
      <c r="U243" s="15"/>
      <c r="V243" s="15"/>
    </row>
    <row r="244" spans="1:22" ht="15.75" thickBot="1">
      <c r="A244" s="128" t="s">
        <v>70</v>
      </c>
      <c r="B244" s="152">
        <v>200</v>
      </c>
      <c r="C244" s="143">
        <v>6.37</v>
      </c>
      <c r="D244" s="136">
        <v>2008</v>
      </c>
      <c r="E244" s="136">
        <v>433</v>
      </c>
      <c r="F244" s="136">
        <v>2.9</v>
      </c>
      <c r="G244" s="136"/>
      <c r="H244" s="136">
        <v>2.5</v>
      </c>
      <c r="I244" s="136"/>
      <c r="J244" s="136">
        <v>24.8</v>
      </c>
      <c r="K244" s="136">
        <v>134</v>
      </c>
      <c r="L244" s="136">
        <v>0.04</v>
      </c>
      <c r="M244" s="136">
        <v>1</v>
      </c>
      <c r="N244" s="136">
        <v>0.01</v>
      </c>
      <c r="O244" s="136">
        <v>0</v>
      </c>
      <c r="P244" s="136">
        <v>121</v>
      </c>
      <c r="Q244" s="136">
        <v>90</v>
      </c>
      <c r="R244" s="136">
        <v>14</v>
      </c>
      <c r="S244" s="136">
        <v>1</v>
      </c>
      <c r="T244" s="15"/>
      <c r="U244" s="15"/>
      <c r="V244" s="15"/>
    </row>
    <row r="245" spans="1:22" ht="15.75" thickBot="1">
      <c r="A245" s="128" t="s">
        <v>113</v>
      </c>
      <c r="B245" s="152">
        <v>30</v>
      </c>
      <c r="C245" s="143">
        <v>1.89</v>
      </c>
      <c r="D245" s="136" t="s">
        <v>31</v>
      </c>
      <c r="E245" s="136" t="s">
        <v>31</v>
      </c>
      <c r="F245" s="136">
        <v>2.25</v>
      </c>
      <c r="G245" s="136"/>
      <c r="H245" s="136">
        <v>0.87</v>
      </c>
      <c r="I245" s="136"/>
      <c r="J245" s="136">
        <v>15.42</v>
      </c>
      <c r="K245" s="136">
        <v>78.6</v>
      </c>
      <c r="L245" s="136">
        <v>0.033</v>
      </c>
      <c r="M245" s="136">
        <v>0</v>
      </c>
      <c r="N245" s="136">
        <v>0</v>
      </c>
      <c r="O245" s="136">
        <v>0.51</v>
      </c>
      <c r="P245" s="136">
        <v>5.7</v>
      </c>
      <c r="Q245" s="136">
        <v>0.63</v>
      </c>
      <c r="R245" s="134">
        <v>3.9</v>
      </c>
      <c r="S245" s="136">
        <v>0.36</v>
      </c>
      <c r="T245" s="15"/>
      <c r="U245" s="15"/>
      <c r="V245" s="15"/>
    </row>
    <row r="246" spans="1:22" ht="15.75" thickBot="1">
      <c r="A246" s="153" t="s">
        <v>32</v>
      </c>
      <c r="B246" s="154"/>
      <c r="C246" s="155">
        <f>SUM(C243:C245)</f>
        <v>18.28</v>
      </c>
      <c r="D246" s="209"/>
      <c r="E246" s="209"/>
      <c r="F246" s="209">
        <f aca="true" t="shared" si="24" ref="F246:S246">SUM(F243:F245)</f>
        <v>12.25</v>
      </c>
      <c r="G246" s="209">
        <f t="shared" si="24"/>
        <v>0</v>
      </c>
      <c r="H246" s="209">
        <f t="shared" si="24"/>
        <v>15.17</v>
      </c>
      <c r="I246" s="209">
        <f t="shared" si="24"/>
        <v>0</v>
      </c>
      <c r="J246" s="209">
        <f t="shared" si="24"/>
        <v>67.32000000000001</v>
      </c>
      <c r="K246" s="209">
        <f t="shared" si="24"/>
        <v>531.6</v>
      </c>
      <c r="L246" s="209">
        <f t="shared" si="24"/>
        <v>0.123</v>
      </c>
      <c r="M246" s="209">
        <f t="shared" si="24"/>
        <v>1</v>
      </c>
      <c r="N246" s="209">
        <f t="shared" si="24"/>
        <v>0.11</v>
      </c>
      <c r="O246" s="209">
        <f t="shared" si="24"/>
        <v>1.31</v>
      </c>
      <c r="P246" s="209">
        <f t="shared" si="24"/>
        <v>218.7</v>
      </c>
      <c r="Q246" s="209">
        <f t="shared" si="24"/>
        <v>172.63</v>
      </c>
      <c r="R246" s="209">
        <f t="shared" si="24"/>
        <v>26.9</v>
      </c>
      <c r="S246" s="209">
        <f t="shared" si="24"/>
        <v>2.16</v>
      </c>
      <c r="T246" s="15"/>
      <c r="U246" s="15"/>
      <c r="V246" s="15"/>
    </row>
    <row r="247" spans="1:22" ht="15.75" thickBot="1">
      <c r="A247" s="315" t="s">
        <v>34</v>
      </c>
      <c r="B247" s="316"/>
      <c r="C247" s="316"/>
      <c r="D247" s="316"/>
      <c r="E247" s="316"/>
      <c r="F247" s="316"/>
      <c r="G247" s="316"/>
      <c r="H247" s="316"/>
      <c r="I247" s="316"/>
      <c r="J247" s="316"/>
      <c r="K247" s="316"/>
      <c r="L247" s="316"/>
      <c r="M247" s="316"/>
      <c r="N247" s="316"/>
      <c r="O247" s="316"/>
      <c r="P247" s="316"/>
      <c r="Q247" s="316"/>
      <c r="R247" s="316"/>
      <c r="S247" s="317"/>
      <c r="T247" s="15"/>
      <c r="U247" s="15"/>
      <c r="V247" s="15"/>
    </row>
    <row r="248" spans="1:22" ht="15.75" thickBot="1">
      <c r="A248" s="157" t="s">
        <v>41</v>
      </c>
      <c r="B248" s="134">
        <v>30</v>
      </c>
      <c r="C248" s="143">
        <v>1.76</v>
      </c>
      <c r="D248" s="148" t="s">
        <v>31</v>
      </c>
      <c r="E248" s="148" t="s">
        <v>31</v>
      </c>
      <c r="F248" s="145">
        <v>1.6</v>
      </c>
      <c r="G248" s="145"/>
      <c r="H248" s="145">
        <v>5.1</v>
      </c>
      <c r="I248" s="145"/>
      <c r="J248" s="145">
        <v>7.7</v>
      </c>
      <c r="K248" s="145">
        <v>83</v>
      </c>
      <c r="L248" s="145">
        <v>0.02</v>
      </c>
      <c r="M248" s="145">
        <v>27</v>
      </c>
      <c r="N248" s="145">
        <v>0.03</v>
      </c>
      <c r="O248" s="145">
        <v>2.3</v>
      </c>
      <c r="P248" s="136">
        <v>49</v>
      </c>
      <c r="Q248" s="134">
        <v>28</v>
      </c>
      <c r="R248" s="136">
        <v>15</v>
      </c>
      <c r="S248" s="136">
        <v>0.7</v>
      </c>
      <c r="T248" s="15"/>
      <c r="U248" s="15"/>
      <c r="V248" s="15"/>
    </row>
    <row r="249" spans="1:22" ht="30.75" thickBot="1">
      <c r="A249" s="128" t="s">
        <v>145</v>
      </c>
      <c r="B249" s="134" t="s">
        <v>144</v>
      </c>
      <c r="C249" s="143">
        <v>13.3</v>
      </c>
      <c r="D249" s="148">
        <v>2009</v>
      </c>
      <c r="E249" s="148">
        <v>154</v>
      </c>
      <c r="F249" s="148">
        <v>3</v>
      </c>
      <c r="G249" s="148"/>
      <c r="H249" s="148">
        <v>5.8</v>
      </c>
      <c r="I249" s="148"/>
      <c r="J249" s="148">
        <v>17.2</v>
      </c>
      <c r="K249" s="148">
        <v>133</v>
      </c>
      <c r="L249" s="148">
        <v>0.09</v>
      </c>
      <c r="M249" s="148">
        <v>8</v>
      </c>
      <c r="N249" s="148">
        <v>0.21</v>
      </c>
      <c r="O249" s="148">
        <v>0.2</v>
      </c>
      <c r="P249" s="148">
        <v>34</v>
      </c>
      <c r="Q249" s="148">
        <v>79</v>
      </c>
      <c r="R249" s="148">
        <v>27</v>
      </c>
      <c r="S249" s="148">
        <v>1</v>
      </c>
      <c r="T249" s="15"/>
      <c r="U249" s="15"/>
      <c r="V249" s="15"/>
    </row>
    <row r="250" spans="1:22" ht="30.75" thickBot="1">
      <c r="A250" s="147" t="s">
        <v>153</v>
      </c>
      <c r="B250" s="134" t="s">
        <v>62</v>
      </c>
      <c r="C250" s="135">
        <v>18.88</v>
      </c>
      <c r="D250" s="136">
        <v>2008</v>
      </c>
      <c r="E250" s="137">
        <v>239</v>
      </c>
      <c r="F250" s="136">
        <v>6.5</v>
      </c>
      <c r="G250" s="136"/>
      <c r="H250" s="136">
        <v>6.3</v>
      </c>
      <c r="I250" s="136"/>
      <c r="J250" s="136">
        <v>7.5</v>
      </c>
      <c r="K250" s="136">
        <v>180.8</v>
      </c>
      <c r="L250" s="136">
        <v>0.05</v>
      </c>
      <c r="M250" s="136">
        <v>0</v>
      </c>
      <c r="N250" s="136">
        <v>0.03</v>
      </c>
      <c r="O250" s="136">
        <v>2.3</v>
      </c>
      <c r="P250" s="136">
        <v>26</v>
      </c>
      <c r="Q250" s="136">
        <v>91</v>
      </c>
      <c r="R250" s="136">
        <v>10</v>
      </c>
      <c r="S250" s="136">
        <v>0.8</v>
      </c>
      <c r="T250" s="15"/>
      <c r="U250" s="15"/>
      <c r="V250" s="15"/>
    </row>
    <row r="251" spans="1:22" ht="15.75" thickBot="1">
      <c r="A251" s="157" t="s">
        <v>71</v>
      </c>
      <c r="B251" s="134">
        <v>200</v>
      </c>
      <c r="C251" s="143">
        <v>16.09</v>
      </c>
      <c r="D251" s="148">
        <v>2008</v>
      </c>
      <c r="E251" s="148">
        <v>335</v>
      </c>
      <c r="F251" s="145">
        <v>3.1</v>
      </c>
      <c r="G251" s="145"/>
      <c r="H251" s="145">
        <v>5.4</v>
      </c>
      <c r="I251" s="145"/>
      <c r="J251" s="145">
        <v>20.3</v>
      </c>
      <c r="K251" s="145">
        <v>141</v>
      </c>
      <c r="L251" s="145">
        <v>0.14</v>
      </c>
      <c r="M251" s="145">
        <v>5</v>
      </c>
      <c r="N251" s="145">
        <v>0.04</v>
      </c>
      <c r="O251" s="145">
        <v>0.2</v>
      </c>
      <c r="P251" s="128">
        <v>47</v>
      </c>
      <c r="Q251" s="210">
        <v>85</v>
      </c>
      <c r="R251" s="136">
        <v>29</v>
      </c>
      <c r="S251" s="136">
        <v>1.1</v>
      </c>
      <c r="T251" s="15"/>
      <c r="U251" s="15"/>
      <c r="V251" s="15"/>
    </row>
    <row r="252" spans="1:22" ht="15.75" thickBot="1">
      <c r="A252" s="188" t="s">
        <v>106</v>
      </c>
      <c r="B252" s="134">
        <v>200</v>
      </c>
      <c r="C252" s="143">
        <v>2.8</v>
      </c>
      <c r="D252" s="148">
        <v>2008</v>
      </c>
      <c r="E252" s="148">
        <v>436</v>
      </c>
      <c r="F252" s="145">
        <v>0.2</v>
      </c>
      <c r="G252" s="145"/>
      <c r="H252" s="145">
        <v>0</v>
      </c>
      <c r="I252" s="145"/>
      <c r="J252" s="145">
        <v>25.7</v>
      </c>
      <c r="K252" s="145">
        <v>105</v>
      </c>
      <c r="L252" s="145">
        <v>0.01</v>
      </c>
      <c r="M252" s="145">
        <v>13</v>
      </c>
      <c r="N252" s="145">
        <v>0</v>
      </c>
      <c r="O252" s="145">
        <v>0.1</v>
      </c>
      <c r="P252" s="136">
        <v>8</v>
      </c>
      <c r="Q252" s="134">
        <v>5</v>
      </c>
      <c r="R252" s="136">
        <v>3</v>
      </c>
      <c r="S252" s="146">
        <v>0</v>
      </c>
      <c r="T252" s="15"/>
      <c r="U252" s="15"/>
      <c r="V252" s="15"/>
    </row>
    <row r="253" spans="1:22" ht="30.75" thickBot="1">
      <c r="A253" s="128" t="s">
        <v>91</v>
      </c>
      <c r="B253" s="134">
        <v>40</v>
      </c>
      <c r="C253" s="143">
        <v>2.01</v>
      </c>
      <c r="D253" s="148" t="s">
        <v>31</v>
      </c>
      <c r="E253" s="148" t="s">
        <v>31</v>
      </c>
      <c r="F253" s="148">
        <v>6.4</v>
      </c>
      <c r="G253" s="148"/>
      <c r="H253" s="148">
        <v>0.4</v>
      </c>
      <c r="I253" s="148"/>
      <c r="J253" s="148">
        <v>28</v>
      </c>
      <c r="K253" s="148">
        <v>134.3</v>
      </c>
      <c r="L253" s="148">
        <v>0.8</v>
      </c>
      <c r="M253" s="148">
        <v>0</v>
      </c>
      <c r="N253" s="148">
        <v>4</v>
      </c>
      <c r="O253" s="148">
        <v>2.4</v>
      </c>
      <c r="P253" s="148">
        <v>100</v>
      </c>
      <c r="Q253" s="148">
        <v>3.07</v>
      </c>
      <c r="R253" s="148">
        <v>20</v>
      </c>
      <c r="S253" s="148">
        <v>0</v>
      </c>
      <c r="T253" s="15"/>
      <c r="U253" s="15"/>
      <c r="V253" s="15"/>
    </row>
    <row r="254" spans="1:22" ht="15.75" thickBot="1">
      <c r="A254" s="160" t="s">
        <v>32</v>
      </c>
      <c r="B254" s="154"/>
      <c r="C254" s="155">
        <f>SUM(C248:C253)</f>
        <v>54.839999999999996</v>
      </c>
      <c r="D254" s="155"/>
      <c r="E254" s="155"/>
      <c r="F254" s="155">
        <f>SUM(F248:F253)</f>
        <v>20.799999999999997</v>
      </c>
      <c r="G254" s="155">
        <f aca="true" t="shared" si="25" ref="G254:S254">SUM(G248:G253)</f>
        <v>0</v>
      </c>
      <c r="H254" s="155">
        <f t="shared" si="25"/>
        <v>23</v>
      </c>
      <c r="I254" s="155">
        <f t="shared" si="25"/>
        <v>0</v>
      </c>
      <c r="J254" s="155">
        <f t="shared" si="25"/>
        <v>106.4</v>
      </c>
      <c r="K254" s="155">
        <f t="shared" si="25"/>
        <v>777.0999999999999</v>
      </c>
      <c r="L254" s="155">
        <f t="shared" si="25"/>
        <v>1.11</v>
      </c>
      <c r="M254" s="155">
        <f t="shared" si="25"/>
        <v>53</v>
      </c>
      <c r="N254" s="155">
        <f t="shared" si="25"/>
        <v>4.31</v>
      </c>
      <c r="O254" s="155">
        <f t="shared" si="25"/>
        <v>7.5</v>
      </c>
      <c r="P254" s="155">
        <f t="shared" si="25"/>
        <v>264</v>
      </c>
      <c r="Q254" s="155">
        <f t="shared" si="25"/>
        <v>291.07</v>
      </c>
      <c r="R254" s="155">
        <f t="shared" si="25"/>
        <v>104</v>
      </c>
      <c r="S254" s="155">
        <f t="shared" si="25"/>
        <v>3.6</v>
      </c>
      <c r="T254" s="15"/>
      <c r="U254" s="15"/>
      <c r="V254" s="15"/>
    </row>
    <row r="255" spans="1:22" ht="15.75" thickBot="1">
      <c r="A255" s="315" t="s">
        <v>130</v>
      </c>
      <c r="B255" s="316"/>
      <c r="C255" s="316"/>
      <c r="D255" s="316"/>
      <c r="E255" s="316"/>
      <c r="F255" s="316"/>
      <c r="G255" s="316"/>
      <c r="H255" s="316"/>
      <c r="I255" s="316"/>
      <c r="J255" s="316"/>
      <c r="K255" s="316"/>
      <c r="L255" s="316"/>
      <c r="M255" s="316"/>
      <c r="N255" s="316"/>
      <c r="O255" s="316"/>
      <c r="P255" s="316"/>
      <c r="Q255" s="316"/>
      <c r="R255" s="316"/>
      <c r="S255" s="317"/>
      <c r="T255" s="15"/>
      <c r="U255" s="15"/>
      <c r="V255" s="15"/>
    </row>
    <row r="256" spans="1:22" ht="15.75" thickBot="1">
      <c r="A256" s="183" t="s">
        <v>138</v>
      </c>
      <c r="B256" s="134">
        <v>100</v>
      </c>
      <c r="C256" s="143">
        <v>7.54</v>
      </c>
      <c r="D256" s="143">
        <v>2008</v>
      </c>
      <c r="E256" s="184">
        <v>451</v>
      </c>
      <c r="F256" s="143">
        <v>4.6</v>
      </c>
      <c r="G256" s="143"/>
      <c r="H256" s="143">
        <v>4</v>
      </c>
      <c r="I256" s="143"/>
      <c r="J256" s="143">
        <v>26.8</v>
      </c>
      <c r="K256" s="143">
        <v>162</v>
      </c>
      <c r="L256" s="143">
        <v>24</v>
      </c>
      <c r="M256" s="143">
        <v>9</v>
      </c>
      <c r="N256" s="143">
        <v>44</v>
      </c>
      <c r="O256" s="143">
        <v>1</v>
      </c>
      <c r="P256" s="143">
        <v>0.08</v>
      </c>
      <c r="Q256" s="143">
        <v>5</v>
      </c>
      <c r="R256" s="143">
        <v>0.02</v>
      </c>
      <c r="S256" s="143">
        <v>1.3</v>
      </c>
      <c r="T256" s="15"/>
      <c r="U256" s="15"/>
      <c r="V256" s="15"/>
    </row>
    <row r="257" spans="1:22" ht="15.75" thickBot="1">
      <c r="A257" s="183" t="s">
        <v>95</v>
      </c>
      <c r="B257" s="134">
        <v>100</v>
      </c>
      <c r="C257" s="143">
        <v>14.71</v>
      </c>
      <c r="D257" s="148" t="s">
        <v>31</v>
      </c>
      <c r="E257" s="148" t="s">
        <v>31</v>
      </c>
      <c r="F257" s="146">
        <v>3.2</v>
      </c>
      <c r="G257" s="146"/>
      <c r="H257" s="146">
        <v>2.8</v>
      </c>
      <c r="I257" s="146"/>
      <c r="J257" s="146">
        <v>81.1</v>
      </c>
      <c r="K257" s="146">
        <v>342</v>
      </c>
      <c r="L257" s="146">
        <v>0.33</v>
      </c>
      <c r="M257" s="146">
        <v>6.67</v>
      </c>
      <c r="N257" s="146">
        <v>0.27</v>
      </c>
      <c r="O257" s="146">
        <v>0.67</v>
      </c>
      <c r="P257" s="146">
        <v>0.1</v>
      </c>
      <c r="Q257" s="146">
        <v>0.01</v>
      </c>
      <c r="R257" s="146">
        <v>7</v>
      </c>
      <c r="S257" s="146">
        <v>1</v>
      </c>
      <c r="T257" s="15"/>
      <c r="U257" s="15"/>
      <c r="V257" s="15"/>
    </row>
    <row r="258" spans="1:22" ht="15.75" thickBot="1">
      <c r="A258" s="156" t="s">
        <v>132</v>
      </c>
      <c r="B258" s="134">
        <v>200</v>
      </c>
      <c r="C258" s="143">
        <v>9.63</v>
      </c>
      <c r="D258" s="148" t="s">
        <v>31</v>
      </c>
      <c r="E258" s="148" t="s">
        <v>31</v>
      </c>
      <c r="F258" s="143">
        <v>0.45</v>
      </c>
      <c r="G258" s="143"/>
      <c r="H258" s="143">
        <v>0.09</v>
      </c>
      <c r="I258" s="143"/>
      <c r="J258" s="143">
        <v>8.91</v>
      </c>
      <c r="K258" s="143">
        <v>38.7</v>
      </c>
      <c r="L258" s="143">
        <v>0.02</v>
      </c>
      <c r="M258" s="143">
        <v>4</v>
      </c>
      <c r="N258" s="143">
        <v>0</v>
      </c>
      <c r="O258" s="143">
        <v>0.2</v>
      </c>
      <c r="P258" s="143">
        <v>14</v>
      </c>
      <c r="Q258" s="143">
        <v>14</v>
      </c>
      <c r="R258" s="143">
        <v>8</v>
      </c>
      <c r="S258" s="143">
        <v>2.8</v>
      </c>
      <c r="T258" s="15"/>
      <c r="U258" s="15"/>
      <c r="V258" s="15"/>
    </row>
    <row r="259" spans="1:22" ht="15.75" thickBot="1">
      <c r="A259" s="153" t="s">
        <v>32</v>
      </c>
      <c r="B259" s="154"/>
      <c r="C259" s="155">
        <f>SUM(C256:C258)</f>
        <v>31.880000000000003</v>
      </c>
      <c r="D259" s="155"/>
      <c r="E259" s="155"/>
      <c r="F259" s="155">
        <f>SUM(F256:F258)</f>
        <v>8.25</v>
      </c>
      <c r="G259" s="155">
        <f aca="true" t="shared" si="26" ref="G259:S259">SUM(G256:G258)</f>
        <v>0</v>
      </c>
      <c r="H259" s="155">
        <f t="shared" si="26"/>
        <v>6.89</v>
      </c>
      <c r="I259" s="155">
        <f t="shared" si="26"/>
        <v>0</v>
      </c>
      <c r="J259" s="155">
        <f t="shared" si="26"/>
        <v>116.80999999999999</v>
      </c>
      <c r="K259" s="155">
        <f t="shared" si="26"/>
        <v>542.7</v>
      </c>
      <c r="L259" s="155">
        <f t="shared" si="26"/>
        <v>24.349999999999998</v>
      </c>
      <c r="M259" s="155">
        <f t="shared" si="26"/>
        <v>19.67</v>
      </c>
      <c r="N259" s="155">
        <f t="shared" si="26"/>
        <v>44.27</v>
      </c>
      <c r="O259" s="155">
        <f t="shared" si="26"/>
        <v>1.8699999999999999</v>
      </c>
      <c r="P259" s="155">
        <f t="shared" si="26"/>
        <v>14.18</v>
      </c>
      <c r="Q259" s="155">
        <f t="shared" si="26"/>
        <v>19.009999999999998</v>
      </c>
      <c r="R259" s="155">
        <f t="shared" si="26"/>
        <v>15.02</v>
      </c>
      <c r="S259" s="155">
        <f t="shared" si="26"/>
        <v>5.1</v>
      </c>
      <c r="T259" s="15"/>
      <c r="U259" s="15"/>
      <c r="V259" s="15"/>
    </row>
    <row r="260" spans="1:22" ht="15.75" thickBot="1">
      <c r="A260" s="160" t="s">
        <v>37</v>
      </c>
      <c r="B260" s="154"/>
      <c r="C260" s="205">
        <f>C259+C254+C246</f>
        <v>105</v>
      </c>
      <c r="D260" s="160"/>
      <c r="E260" s="160"/>
      <c r="F260" s="155">
        <f>F259+F254+F246</f>
        <v>41.3</v>
      </c>
      <c r="G260" s="155">
        <f aca="true" t="shared" si="27" ref="G260:S260">G259+G254+G246</f>
        <v>0</v>
      </c>
      <c r="H260" s="155">
        <f t="shared" si="27"/>
        <v>45.06</v>
      </c>
      <c r="I260" s="155">
        <f t="shared" si="27"/>
        <v>0</v>
      </c>
      <c r="J260" s="155">
        <f t="shared" si="27"/>
        <v>290.53</v>
      </c>
      <c r="K260" s="155">
        <f t="shared" si="27"/>
        <v>1851.4</v>
      </c>
      <c r="L260" s="155">
        <f t="shared" si="27"/>
        <v>25.583</v>
      </c>
      <c r="M260" s="155">
        <f t="shared" si="27"/>
        <v>73.67</v>
      </c>
      <c r="N260" s="155">
        <f t="shared" si="27"/>
        <v>48.690000000000005</v>
      </c>
      <c r="O260" s="155">
        <f t="shared" si="27"/>
        <v>10.68</v>
      </c>
      <c r="P260" s="155">
        <f t="shared" si="27"/>
        <v>496.88</v>
      </c>
      <c r="Q260" s="155">
        <f t="shared" si="27"/>
        <v>482.71</v>
      </c>
      <c r="R260" s="155">
        <f t="shared" si="27"/>
        <v>145.92</v>
      </c>
      <c r="S260" s="155">
        <f t="shared" si="27"/>
        <v>10.86</v>
      </c>
      <c r="T260" s="15"/>
      <c r="U260" s="15"/>
      <c r="V260" s="15"/>
    </row>
    <row r="261" spans="1:22" ht="15.75" thickBot="1">
      <c r="A261" s="161"/>
      <c r="B261" s="162"/>
      <c r="C261" s="161"/>
      <c r="D261" s="149"/>
      <c r="E261" s="163"/>
      <c r="F261" s="164"/>
      <c r="G261" s="165"/>
      <c r="H261" s="166"/>
      <c r="I261" s="167"/>
      <c r="J261" s="168"/>
      <c r="K261" s="161"/>
      <c r="L261" s="137"/>
      <c r="M261" s="137"/>
      <c r="N261" s="137"/>
      <c r="O261" s="137"/>
      <c r="P261" s="137"/>
      <c r="Q261" s="137"/>
      <c r="R261" s="137"/>
      <c r="S261" s="137"/>
      <c r="T261" s="15"/>
      <c r="U261" s="15"/>
      <c r="V261" s="15"/>
    </row>
    <row r="262" spans="1:22" ht="15">
      <c r="A262" s="169"/>
      <c r="B262" s="170"/>
      <c r="C262" s="171"/>
      <c r="D262" s="172"/>
      <c r="E262" s="171"/>
      <c r="F262" s="173"/>
      <c r="G262" s="173"/>
      <c r="H262" s="173"/>
      <c r="I262" s="174"/>
      <c r="J262" s="170"/>
      <c r="K262" s="171"/>
      <c r="L262" s="171"/>
      <c r="M262" s="171"/>
      <c r="N262" s="171"/>
      <c r="O262" s="171"/>
      <c r="P262" s="171"/>
      <c r="Q262" s="171"/>
      <c r="R262" s="171"/>
      <c r="S262" s="171"/>
      <c r="T262" s="33"/>
      <c r="U262" s="15"/>
      <c r="V262" s="15"/>
    </row>
    <row r="263" spans="1:22" ht="15">
      <c r="A263" s="43" t="s">
        <v>162</v>
      </c>
      <c r="B263" s="170"/>
      <c r="C263" s="171"/>
      <c r="D263" s="172"/>
      <c r="E263" s="171"/>
      <c r="F263" s="173"/>
      <c r="G263" s="173"/>
      <c r="H263" s="173"/>
      <c r="I263" s="174"/>
      <c r="J263" s="170"/>
      <c r="K263" s="171"/>
      <c r="L263" s="171"/>
      <c r="M263" s="171"/>
      <c r="N263" s="171"/>
      <c r="O263" s="171"/>
      <c r="P263" s="171"/>
      <c r="Q263" s="171"/>
      <c r="R263" s="171"/>
      <c r="S263" s="171"/>
      <c r="T263" s="33"/>
      <c r="U263" s="33"/>
      <c r="V263" s="15"/>
    </row>
    <row r="264" spans="1:22" ht="15">
      <c r="A264" s="43"/>
      <c r="B264" s="170"/>
      <c r="C264" s="171"/>
      <c r="D264" s="172"/>
      <c r="E264" s="171"/>
      <c r="F264" s="173"/>
      <c r="G264" s="173"/>
      <c r="H264" s="173"/>
      <c r="I264" s="174"/>
      <c r="J264" s="170"/>
      <c r="K264" s="171"/>
      <c r="L264" s="171"/>
      <c r="M264" s="171"/>
      <c r="N264" s="171"/>
      <c r="O264" s="171"/>
      <c r="P264" s="171"/>
      <c r="Q264" s="171"/>
      <c r="R264" s="171"/>
      <c r="S264" s="171"/>
      <c r="T264" s="33"/>
      <c r="U264" s="33"/>
      <c r="V264" s="15"/>
    </row>
    <row r="265" spans="1:22" ht="15">
      <c r="A265" s="43" t="s">
        <v>161</v>
      </c>
      <c r="B265" s="170"/>
      <c r="C265" s="171"/>
      <c r="D265" s="172"/>
      <c r="E265" s="171"/>
      <c r="F265" s="173"/>
      <c r="G265" s="173"/>
      <c r="H265" s="173"/>
      <c r="I265" s="174"/>
      <c r="J265" s="170"/>
      <c r="K265" s="171"/>
      <c r="L265" s="171"/>
      <c r="M265" s="171"/>
      <c r="N265" s="171"/>
      <c r="O265" s="171"/>
      <c r="P265" s="171"/>
      <c r="Q265" s="171"/>
      <c r="R265" s="171"/>
      <c r="S265" s="171"/>
      <c r="T265" s="33"/>
      <c r="U265" s="33"/>
      <c r="V265" s="15"/>
    </row>
    <row r="266" spans="1:22" ht="15">
      <c r="A266" s="171"/>
      <c r="B266" s="170"/>
      <c r="C266" s="171"/>
      <c r="D266" s="172"/>
      <c r="E266" s="171"/>
      <c r="F266" s="173"/>
      <c r="G266" s="173"/>
      <c r="H266" s="173"/>
      <c r="I266" s="174"/>
      <c r="J266" s="170"/>
      <c r="K266" s="171"/>
      <c r="L266" s="171"/>
      <c r="M266" s="171"/>
      <c r="N266" s="171"/>
      <c r="O266" s="171"/>
      <c r="P266" s="171"/>
      <c r="Q266" s="171"/>
      <c r="R266" s="171"/>
      <c r="S266" s="171"/>
      <c r="T266" s="33"/>
      <c r="U266" s="33"/>
      <c r="V266" s="15"/>
    </row>
    <row r="267" spans="1:22" ht="15">
      <c r="A267" s="171"/>
      <c r="B267" s="170"/>
      <c r="C267" s="171"/>
      <c r="D267" s="172"/>
      <c r="E267" s="171"/>
      <c r="F267" s="173"/>
      <c r="G267" s="173"/>
      <c r="H267" s="173"/>
      <c r="I267" s="174"/>
      <c r="J267" s="170"/>
      <c r="K267" s="171"/>
      <c r="L267" s="171"/>
      <c r="M267" s="171"/>
      <c r="N267" s="171"/>
      <c r="O267" s="171"/>
      <c r="P267" s="171"/>
      <c r="Q267" s="171"/>
      <c r="R267" s="171"/>
      <c r="S267" s="171"/>
      <c r="T267" s="33"/>
      <c r="U267" s="33"/>
      <c r="V267" s="15"/>
    </row>
    <row r="268" spans="1:22" ht="15">
      <c r="A268" s="171"/>
      <c r="B268" s="170"/>
      <c r="C268" s="171"/>
      <c r="D268" s="172"/>
      <c r="E268" s="171"/>
      <c r="F268" s="173"/>
      <c r="G268" s="173"/>
      <c r="H268" s="173"/>
      <c r="I268" s="174"/>
      <c r="J268" s="170"/>
      <c r="K268" s="171"/>
      <c r="L268" s="171"/>
      <c r="M268" s="171"/>
      <c r="N268" s="171"/>
      <c r="O268" s="171"/>
      <c r="P268" s="171"/>
      <c r="Q268" s="171"/>
      <c r="R268" s="171"/>
      <c r="S268" s="171"/>
      <c r="T268" s="33"/>
      <c r="U268" s="33"/>
      <c r="V268" s="15"/>
    </row>
    <row r="269" spans="1:22" ht="15">
      <c r="A269" s="25"/>
      <c r="B269" s="25"/>
      <c r="C269" s="25"/>
      <c r="D269" s="25"/>
      <c r="E269" s="25"/>
      <c r="F269" s="25"/>
      <c r="G269" s="25"/>
      <c r="H269" s="25"/>
      <c r="I269" s="25"/>
      <c r="J269" s="25"/>
      <c r="K269" s="25"/>
      <c r="L269" s="25"/>
      <c r="M269" s="25"/>
      <c r="N269" s="25"/>
      <c r="O269" s="25"/>
      <c r="P269" s="25"/>
      <c r="Q269" s="25"/>
      <c r="R269" s="25"/>
      <c r="S269" s="25"/>
      <c r="T269" s="33"/>
      <c r="U269" s="33"/>
      <c r="V269" s="15"/>
    </row>
    <row r="270" spans="1:22" ht="30.75" customHeight="1">
      <c r="A270" s="303" t="s">
        <v>211</v>
      </c>
      <c r="B270" s="303"/>
      <c r="C270" s="303"/>
      <c r="D270" s="303"/>
      <c r="E270" s="303"/>
      <c r="F270" s="303"/>
      <c r="G270" s="303"/>
      <c r="H270" s="303"/>
      <c r="I270" s="303"/>
      <c r="J270" s="303"/>
      <c r="K270" s="303"/>
      <c r="L270" s="303"/>
      <c r="M270" s="303"/>
      <c r="N270" s="303"/>
      <c r="O270" s="303"/>
      <c r="P270" s="303"/>
      <c r="Q270" s="303"/>
      <c r="R270" s="303"/>
      <c r="S270" s="303"/>
      <c r="T270" s="1"/>
      <c r="U270" s="1"/>
      <c r="V270" s="1"/>
    </row>
    <row r="271" spans="1:22" ht="15">
      <c r="A271" s="25"/>
      <c r="B271" s="25"/>
      <c r="C271" s="25"/>
      <c r="D271" s="25"/>
      <c r="E271" s="25"/>
      <c r="F271" s="25"/>
      <c r="G271" s="25"/>
      <c r="H271" s="25"/>
      <c r="I271" s="25"/>
      <c r="J271" s="25"/>
      <c r="K271" s="25"/>
      <c r="L271" s="25"/>
      <c r="M271" s="25"/>
      <c r="N271" s="25"/>
      <c r="O271" s="25"/>
      <c r="P271" s="25"/>
      <c r="Q271" s="25"/>
      <c r="R271" s="25"/>
      <c r="S271" s="25"/>
      <c r="T271" s="33"/>
      <c r="U271" s="33"/>
      <c r="V271" s="15"/>
    </row>
    <row r="272" spans="1:22" ht="15.75" thickBot="1">
      <c r="A272" s="171"/>
      <c r="B272" s="170"/>
      <c r="C272" s="171"/>
      <c r="D272" s="172"/>
      <c r="E272" s="171"/>
      <c r="F272" s="173"/>
      <c r="G272" s="173"/>
      <c r="H272" s="173"/>
      <c r="I272" s="174"/>
      <c r="J272" s="170"/>
      <c r="K272" s="171"/>
      <c r="L272" s="171"/>
      <c r="M272" s="171"/>
      <c r="N272" s="171"/>
      <c r="O272" s="171"/>
      <c r="P272" s="171"/>
      <c r="Q272" s="171"/>
      <c r="R272" s="171"/>
      <c r="S272" s="171"/>
      <c r="T272" s="33"/>
      <c r="U272" s="33"/>
      <c r="V272" s="15"/>
    </row>
    <row r="273" spans="1:22" ht="15">
      <c r="A273" s="304" t="s">
        <v>0</v>
      </c>
      <c r="B273" s="175" t="s">
        <v>1</v>
      </c>
      <c r="C273" s="175" t="s">
        <v>2</v>
      </c>
      <c r="D273" s="331" t="s">
        <v>3</v>
      </c>
      <c r="E273" s="334" t="s">
        <v>4</v>
      </c>
      <c r="F273" s="324" t="s">
        <v>5</v>
      </c>
      <c r="G273" s="325"/>
      <c r="H273" s="314" t="s">
        <v>6</v>
      </c>
      <c r="I273" s="308"/>
      <c r="J273" s="176" t="s">
        <v>7</v>
      </c>
      <c r="K273" s="304" t="s">
        <v>8</v>
      </c>
      <c r="L273" s="314" t="s">
        <v>9</v>
      </c>
      <c r="M273" s="307"/>
      <c r="N273" s="307"/>
      <c r="O273" s="308"/>
      <c r="P273" s="306" t="s">
        <v>10</v>
      </c>
      <c r="Q273" s="307"/>
      <c r="R273" s="307"/>
      <c r="S273" s="308"/>
      <c r="T273" s="33"/>
      <c r="U273" s="33"/>
      <c r="V273" s="15"/>
    </row>
    <row r="274" spans="1:22" ht="15.75" thickBot="1">
      <c r="A274" s="305"/>
      <c r="B274" s="169" t="s">
        <v>11</v>
      </c>
      <c r="C274" s="305"/>
      <c r="D274" s="332"/>
      <c r="E274" s="335"/>
      <c r="F274" s="326"/>
      <c r="G274" s="327"/>
      <c r="H274" s="328"/>
      <c r="I274" s="329"/>
      <c r="J274" s="177" t="s">
        <v>11</v>
      </c>
      <c r="K274" s="305"/>
      <c r="L274" s="330" t="s">
        <v>12</v>
      </c>
      <c r="M274" s="312"/>
      <c r="N274" s="312"/>
      <c r="O274" s="313"/>
      <c r="P274" s="311" t="s">
        <v>13</v>
      </c>
      <c r="Q274" s="312"/>
      <c r="R274" s="312"/>
      <c r="S274" s="313"/>
      <c r="T274" s="33"/>
      <c r="U274" s="33"/>
      <c r="V274" s="15"/>
    </row>
    <row r="275" spans="1:22" ht="65.25" customHeight="1">
      <c r="A275" s="305"/>
      <c r="B275" s="318"/>
      <c r="C275" s="305"/>
      <c r="D275" s="332"/>
      <c r="E275" s="335"/>
      <c r="F275" s="177" t="s">
        <v>14</v>
      </c>
      <c r="G275" s="178" t="s">
        <v>15</v>
      </c>
      <c r="H275" s="177" t="s">
        <v>14</v>
      </c>
      <c r="I275" s="320" t="s">
        <v>16</v>
      </c>
      <c r="J275" s="309"/>
      <c r="K275" s="305"/>
      <c r="L275" s="304" t="s">
        <v>195</v>
      </c>
      <c r="M275" s="304" t="s">
        <v>18</v>
      </c>
      <c r="N275" s="304" t="s">
        <v>19</v>
      </c>
      <c r="O275" s="304" t="s">
        <v>20</v>
      </c>
      <c r="P275" s="304" t="s">
        <v>21</v>
      </c>
      <c r="Q275" s="304" t="s">
        <v>22</v>
      </c>
      <c r="R275" s="304" t="s">
        <v>23</v>
      </c>
      <c r="S275" s="304" t="s">
        <v>24</v>
      </c>
      <c r="T275" s="33"/>
      <c r="U275" s="33"/>
      <c r="V275" s="15"/>
    </row>
    <row r="276" spans="1:22" ht="15.75" customHeight="1" thickBot="1">
      <c r="A276" s="305"/>
      <c r="B276" s="318"/>
      <c r="C276" s="305"/>
      <c r="D276" s="332"/>
      <c r="E276" s="335"/>
      <c r="F276" s="177" t="s">
        <v>11</v>
      </c>
      <c r="G276" s="178" t="s">
        <v>25</v>
      </c>
      <c r="H276" s="177" t="s">
        <v>11</v>
      </c>
      <c r="I276" s="321"/>
      <c r="J276" s="309"/>
      <c r="K276" s="305"/>
      <c r="L276" s="305"/>
      <c r="M276" s="305"/>
      <c r="N276" s="305"/>
      <c r="O276" s="305"/>
      <c r="P276" s="305"/>
      <c r="Q276" s="305"/>
      <c r="R276" s="305"/>
      <c r="S276" s="305"/>
      <c r="T276" s="33"/>
      <c r="U276" s="33"/>
      <c r="V276" s="15"/>
    </row>
    <row r="277" spans="1:22" ht="15" hidden="1">
      <c r="A277" s="305"/>
      <c r="B277" s="318"/>
      <c r="C277" s="305"/>
      <c r="D277" s="332"/>
      <c r="E277" s="335"/>
      <c r="F277" s="165"/>
      <c r="G277" s="179" t="s">
        <v>11</v>
      </c>
      <c r="H277" s="165"/>
      <c r="I277" s="321"/>
      <c r="J277" s="309"/>
      <c r="K277" s="305"/>
      <c r="L277" s="305"/>
      <c r="M277" s="305"/>
      <c r="N277" s="305"/>
      <c r="O277" s="305"/>
      <c r="P277" s="305"/>
      <c r="Q277" s="305"/>
      <c r="R277" s="305"/>
      <c r="S277" s="305"/>
      <c r="T277" s="33"/>
      <c r="U277" s="33"/>
      <c r="V277" s="15"/>
    </row>
    <row r="278" spans="1:22" ht="15.75" hidden="1" thickBot="1">
      <c r="A278" s="323"/>
      <c r="B278" s="319"/>
      <c r="C278" s="323"/>
      <c r="D278" s="333"/>
      <c r="E278" s="336"/>
      <c r="F278" s="164"/>
      <c r="G278" s="165"/>
      <c r="H278" s="165"/>
      <c r="I278" s="322"/>
      <c r="J278" s="310"/>
      <c r="K278" s="323"/>
      <c r="L278" s="177"/>
      <c r="M278" s="177"/>
      <c r="N278" s="177"/>
      <c r="O278" s="177"/>
      <c r="P278" s="177"/>
      <c r="Q278" s="177"/>
      <c r="R278" s="177"/>
      <c r="S278" s="177"/>
      <c r="T278" s="33"/>
      <c r="U278" s="33"/>
      <c r="V278" s="15"/>
    </row>
    <row r="279" spans="1:22" ht="15.75" thickBot="1">
      <c r="A279" s="315" t="s">
        <v>72</v>
      </c>
      <c r="B279" s="316"/>
      <c r="C279" s="316"/>
      <c r="D279" s="316"/>
      <c r="E279" s="316"/>
      <c r="F279" s="316"/>
      <c r="G279" s="316"/>
      <c r="H279" s="316"/>
      <c r="I279" s="316"/>
      <c r="J279" s="316"/>
      <c r="K279" s="316"/>
      <c r="L279" s="316"/>
      <c r="M279" s="316"/>
      <c r="N279" s="316"/>
      <c r="O279" s="316"/>
      <c r="P279" s="316"/>
      <c r="Q279" s="316"/>
      <c r="R279" s="316"/>
      <c r="S279" s="317"/>
      <c r="T279" s="15"/>
      <c r="U279" s="15"/>
      <c r="V279" s="15"/>
    </row>
    <row r="280" spans="1:22" ht="15.75" thickBot="1">
      <c r="A280" s="315" t="s">
        <v>27</v>
      </c>
      <c r="B280" s="316"/>
      <c r="C280" s="316"/>
      <c r="D280" s="316"/>
      <c r="E280" s="316"/>
      <c r="F280" s="316"/>
      <c r="G280" s="316"/>
      <c r="H280" s="316"/>
      <c r="I280" s="316"/>
      <c r="J280" s="316"/>
      <c r="K280" s="316"/>
      <c r="L280" s="316"/>
      <c r="M280" s="316"/>
      <c r="N280" s="316"/>
      <c r="O280" s="316"/>
      <c r="P280" s="316"/>
      <c r="Q280" s="316"/>
      <c r="R280" s="316"/>
      <c r="S280" s="317"/>
      <c r="T280" s="15"/>
      <c r="U280" s="15"/>
      <c r="V280" s="15"/>
    </row>
    <row r="281" spans="1:22" ht="15.75" thickBot="1">
      <c r="A281" s="128" t="s">
        <v>53</v>
      </c>
      <c r="B281" s="134">
        <v>110</v>
      </c>
      <c r="C281" s="143">
        <v>12.84</v>
      </c>
      <c r="D281" s="180">
        <v>2008</v>
      </c>
      <c r="E281" s="148">
        <v>214</v>
      </c>
      <c r="F281" s="148">
        <v>10.6</v>
      </c>
      <c r="G281" s="148"/>
      <c r="H281" s="148">
        <v>17.5</v>
      </c>
      <c r="I281" s="148"/>
      <c r="J281" s="148">
        <v>2</v>
      </c>
      <c r="K281" s="148">
        <v>283.6</v>
      </c>
      <c r="L281" s="148">
        <v>0.06</v>
      </c>
      <c r="M281" s="148">
        <v>0</v>
      </c>
      <c r="N281" s="148">
        <v>0.2</v>
      </c>
      <c r="O281" s="148">
        <v>3.6</v>
      </c>
      <c r="P281" s="148">
        <v>84</v>
      </c>
      <c r="Q281" s="148">
        <v>182</v>
      </c>
      <c r="R281" s="148">
        <v>14</v>
      </c>
      <c r="S281" s="148">
        <v>2</v>
      </c>
      <c r="T281" s="15" t="s">
        <v>129</v>
      </c>
      <c r="U281" s="15"/>
      <c r="V281" s="15"/>
    </row>
    <row r="282" spans="1:22" ht="15.75" thickBot="1">
      <c r="A282" s="157" t="s">
        <v>29</v>
      </c>
      <c r="B282" s="134">
        <v>200</v>
      </c>
      <c r="C282" s="143">
        <v>1.25</v>
      </c>
      <c r="D282" s="148">
        <v>2008</v>
      </c>
      <c r="E282" s="148">
        <v>430</v>
      </c>
      <c r="F282" s="148">
        <v>0.2</v>
      </c>
      <c r="G282" s="148"/>
      <c r="H282" s="148">
        <v>0.1</v>
      </c>
      <c r="I282" s="148">
        <v>15</v>
      </c>
      <c r="J282" s="148">
        <v>15</v>
      </c>
      <c r="K282" s="148">
        <v>60</v>
      </c>
      <c r="L282" s="148">
        <v>0</v>
      </c>
      <c r="M282" s="148">
        <v>0</v>
      </c>
      <c r="N282" s="148">
        <v>0</v>
      </c>
      <c r="O282" s="148">
        <v>0</v>
      </c>
      <c r="P282" s="148">
        <v>5</v>
      </c>
      <c r="Q282" s="148">
        <v>8</v>
      </c>
      <c r="R282" s="148">
        <v>4</v>
      </c>
      <c r="S282" s="148">
        <v>1</v>
      </c>
      <c r="T282" s="15"/>
      <c r="U282" s="15"/>
      <c r="V282" s="15"/>
    </row>
    <row r="283" spans="1:22" ht="15.75" thickBot="1">
      <c r="A283" s="157" t="s">
        <v>54</v>
      </c>
      <c r="B283" s="134">
        <v>120</v>
      </c>
      <c r="C283" s="143">
        <v>8.73</v>
      </c>
      <c r="D283" s="148" t="s">
        <v>31</v>
      </c>
      <c r="E283" s="148" t="s">
        <v>31</v>
      </c>
      <c r="F283" s="148">
        <v>1.5</v>
      </c>
      <c r="G283" s="148"/>
      <c r="H283" s="148">
        <v>0.5</v>
      </c>
      <c r="I283" s="148"/>
      <c r="J283" s="148">
        <v>21</v>
      </c>
      <c r="K283" s="148">
        <v>96</v>
      </c>
      <c r="L283" s="148">
        <v>0.04</v>
      </c>
      <c r="M283" s="148">
        <v>10</v>
      </c>
      <c r="N283" s="148">
        <v>20</v>
      </c>
      <c r="O283" s="148">
        <v>0.4</v>
      </c>
      <c r="P283" s="148">
        <v>8</v>
      </c>
      <c r="Q283" s="148">
        <v>28</v>
      </c>
      <c r="R283" s="148">
        <v>42</v>
      </c>
      <c r="S283" s="148">
        <v>0.6</v>
      </c>
      <c r="T283" s="15"/>
      <c r="U283" s="15"/>
      <c r="V283" s="15"/>
    </row>
    <row r="284" spans="1:22" ht="15.75" thickBot="1">
      <c r="A284" s="128" t="s">
        <v>92</v>
      </c>
      <c r="B284" s="134">
        <v>40</v>
      </c>
      <c r="C284" s="135">
        <v>2.47</v>
      </c>
      <c r="D284" s="136" t="s">
        <v>31</v>
      </c>
      <c r="E284" s="137" t="s">
        <v>31</v>
      </c>
      <c r="F284" s="136">
        <v>3</v>
      </c>
      <c r="G284" s="136">
        <v>1</v>
      </c>
      <c r="H284" s="136">
        <v>1.16</v>
      </c>
      <c r="I284" s="136"/>
      <c r="J284" s="136">
        <v>20.56</v>
      </c>
      <c r="K284" s="136">
        <v>104.8</v>
      </c>
      <c r="L284" s="136">
        <v>0.044</v>
      </c>
      <c r="M284" s="136">
        <v>0</v>
      </c>
      <c r="N284" s="136">
        <v>0</v>
      </c>
      <c r="O284" s="136">
        <v>0.68</v>
      </c>
      <c r="P284" s="136">
        <v>7.6</v>
      </c>
      <c r="Q284" s="136">
        <v>0.84</v>
      </c>
      <c r="R284" s="136">
        <v>5.2</v>
      </c>
      <c r="S284" s="136">
        <v>0.48</v>
      </c>
      <c r="T284" s="15"/>
      <c r="U284" s="15"/>
      <c r="V284" s="15"/>
    </row>
    <row r="285" spans="1:22" ht="15.75" thickBot="1">
      <c r="A285" s="153" t="s">
        <v>32</v>
      </c>
      <c r="B285" s="154"/>
      <c r="C285" s="155">
        <f>SUM(C281:C284)</f>
        <v>25.29</v>
      </c>
      <c r="D285" s="211"/>
      <c r="E285" s="153"/>
      <c r="F285" s="160">
        <f aca="true" t="shared" si="28" ref="F285:S285">SUM(F281:F284)</f>
        <v>15.299999999999999</v>
      </c>
      <c r="G285" s="160">
        <f t="shared" si="28"/>
        <v>1</v>
      </c>
      <c r="H285" s="160">
        <f t="shared" si="28"/>
        <v>19.26</v>
      </c>
      <c r="I285" s="160">
        <f t="shared" si="28"/>
        <v>15</v>
      </c>
      <c r="J285" s="160">
        <f t="shared" si="28"/>
        <v>58.56</v>
      </c>
      <c r="K285" s="160">
        <f t="shared" si="28"/>
        <v>544.4</v>
      </c>
      <c r="L285" s="160">
        <f t="shared" si="28"/>
        <v>0.14400000000000002</v>
      </c>
      <c r="M285" s="160">
        <f t="shared" si="28"/>
        <v>10</v>
      </c>
      <c r="N285" s="160">
        <f t="shared" si="28"/>
        <v>20.2</v>
      </c>
      <c r="O285" s="160">
        <f t="shared" si="28"/>
        <v>4.68</v>
      </c>
      <c r="P285" s="160">
        <f t="shared" si="28"/>
        <v>104.6</v>
      </c>
      <c r="Q285" s="160">
        <f t="shared" si="28"/>
        <v>218.84</v>
      </c>
      <c r="R285" s="160">
        <f t="shared" si="28"/>
        <v>65.2</v>
      </c>
      <c r="S285" s="160">
        <f t="shared" si="28"/>
        <v>4.08</v>
      </c>
      <c r="T285" s="15"/>
      <c r="U285" s="15"/>
      <c r="V285" s="15"/>
    </row>
    <row r="286" spans="1:22" ht="15.75" thickBot="1">
      <c r="A286" s="315" t="s">
        <v>34</v>
      </c>
      <c r="B286" s="316"/>
      <c r="C286" s="316"/>
      <c r="D286" s="316"/>
      <c r="E286" s="316"/>
      <c r="F286" s="316"/>
      <c r="G286" s="316"/>
      <c r="H286" s="316"/>
      <c r="I286" s="316"/>
      <c r="J286" s="316"/>
      <c r="K286" s="316"/>
      <c r="L286" s="316"/>
      <c r="M286" s="316"/>
      <c r="N286" s="316"/>
      <c r="O286" s="316"/>
      <c r="P286" s="316"/>
      <c r="Q286" s="316"/>
      <c r="R286" s="316"/>
      <c r="S286" s="317"/>
      <c r="T286" s="15"/>
      <c r="U286" s="15"/>
      <c r="V286" s="15"/>
    </row>
    <row r="287" spans="1:22" ht="15.75" thickBot="1">
      <c r="A287" s="157" t="s">
        <v>194</v>
      </c>
      <c r="B287" s="152">
        <v>30</v>
      </c>
      <c r="C287" s="143">
        <v>2.56</v>
      </c>
      <c r="D287" s="212">
        <v>2008</v>
      </c>
      <c r="E287" s="212">
        <v>40</v>
      </c>
      <c r="F287" s="145">
        <v>3.6</v>
      </c>
      <c r="G287" s="145"/>
      <c r="H287" s="145">
        <v>10.2</v>
      </c>
      <c r="I287" s="145"/>
      <c r="J287" s="145">
        <v>7.8</v>
      </c>
      <c r="K287" s="145">
        <v>137</v>
      </c>
      <c r="L287" s="145">
        <v>0.06</v>
      </c>
      <c r="M287" s="145">
        <v>8</v>
      </c>
      <c r="N287" s="145">
        <v>0.45</v>
      </c>
      <c r="O287" s="134">
        <v>4.6</v>
      </c>
      <c r="P287" s="149">
        <v>20</v>
      </c>
      <c r="Q287" s="134">
        <v>46</v>
      </c>
      <c r="R287" s="134">
        <v>20</v>
      </c>
      <c r="S287" s="146">
        <v>0.9</v>
      </c>
      <c r="T287" s="15"/>
      <c r="U287" s="15"/>
      <c r="V287" s="15"/>
    </row>
    <row r="288" spans="1:22" ht="30.75" thickBot="1">
      <c r="A288" s="147" t="s">
        <v>102</v>
      </c>
      <c r="B288" s="152">
        <v>250</v>
      </c>
      <c r="C288" s="143">
        <v>6.63</v>
      </c>
      <c r="D288" s="148">
        <v>2008</v>
      </c>
      <c r="E288" s="148">
        <v>101</v>
      </c>
      <c r="F288" s="148">
        <v>3.9</v>
      </c>
      <c r="G288" s="148"/>
      <c r="H288" s="148">
        <v>2.8</v>
      </c>
      <c r="I288" s="148"/>
      <c r="J288" s="148">
        <v>19</v>
      </c>
      <c r="K288" s="148">
        <v>117</v>
      </c>
      <c r="L288" s="148">
        <v>0.09</v>
      </c>
      <c r="M288" s="148">
        <v>6</v>
      </c>
      <c r="N288" s="148">
        <v>0.2</v>
      </c>
      <c r="O288" s="148">
        <v>0.4</v>
      </c>
      <c r="P288" s="148">
        <v>22</v>
      </c>
      <c r="Q288" s="148">
        <v>54</v>
      </c>
      <c r="R288" s="148">
        <v>21</v>
      </c>
      <c r="S288" s="148">
        <v>0.9</v>
      </c>
      <c r="T288" s="15"/>
      <c r="U288" s="15"/>
      <c r="V288" s="15"/>
    </row>
    <row r="289" spans="1:22" ht="30.75" thickBot="1">
      <c r="A289" s="128" t="s">
        <v>74</v>
      </c>
      <c r="B289" s="152" t="s">
        <v>146</v>
      </c>
      <c r="C289" s="143">
        <v>25.33</v>
      </c>
      <c r="D289" s="136">
        <v>2008</v>
      </c>
      <c r="E289" s="136">
        <v>283</v>
      </c>
      <c r="F289" s="136">
        <v>8.9</v>
      </c>
      <c r="G289" s="136"/>
      <c r="H289" s="136">
        <v>10.4</v>
      </c>
      <c r="I289" s="136"/>
      <c r="J289" s="136">
        <v>6.6</v>
      </c>
      <c r="K289" s="136">
        <v>156</v>
      </c>
      <c r="L289" s="136">
        <v>0.04</v>
      </c>
      <c r="M289" s="136">
        <v>1</v>
      </c>
      <c r="N289" s="136">
        <v>0</v>
      </c>
      <c r="O289" s="136">
        <v>3</v>
      </c>
      <c r="P289" s="136">
        <v>8</v>
      </c>
      <c r="Q289" s="134">
        <v>77</v>
      </c>
      <c r="R289" s="136">
        <v>10</v>
      </c>
      <c r="S289" s="146">
        <v>1</v>
      </c>
      <c r="T289" s="15"/>
      <c r="U289" s="15"/>
      <c r="V289" s="15"/>
    </row>
    <row r="290" spans="1:22" ht="15.75" thickBot="1">
      <c r="A290" s="157" t="s">
        <v>44</v>
      </c>
      <c r="B290" s="152">
        <v>150</v>
      </c>
      <c r="C290" s="143">
        <v>4.15</v>
      </c>
      <c r="D290" s="212">
        <v>2008</v>
      </c>
      <c r="E290" s="212">
        <v>325</v>
      </c>
      <c r="F290" s="145">
        <v>3.7</v>
      </c>
      <c r="G290" s="145"/>
      <c r="H290" s="145">
        <v>6.3</v>
      </c>
      <c r="I290" s="145"/>
      <c r="J290" s="145">
        <v>32.8</v>
      </c>
      <c r="K290" s="145">
        <v>203</v>
      </c>
      <c r="L290" s="145">
        <v>0.02</v>
      </c>
      <c r="M290" s="145">
        <v>0</v>
      </c>
      <c r="N290" s="145">
        <v>0.05</v>
      </c>
      <c r="O290" s="134">
        <v>0.3</v>
      </c>
      <c r="P290" s="149">
        <v>3</v>
      </c>
      <c r="Q290" s="134">
        <v>61</v>
      </c>
      <c r="R290" s="134">
        <v>19</v>
      </c>
      <c r="S290" s="146">
        <v>0.6</v>
      </c>
      <c r="T290" s="15"/>
      <c r="U290" s="15"/>
      <c r="V290" s="15"/>
    </row>
    <row r="291" spans="1:22" ht="30.75" thickBot="1">
      <c r="A291" s="150" t="s">
        <v>36</v>
      </c>
      <c r="B291" s="134">
        <v>200</v>
      </c>
      <c r="C291" s="135">
        <v>2.66</v>
      </c>
      <c r="D291" s="151">
        <v>2008</v>
      </c>
      <c r="E291" s="148">
        <v>402</v>
      </c>
      <c r="F291" s="145">
        <v>0.6</v>
      </c>
      <c r="G291" s="145"/>
      <c r="H291" s="145">
        <v>0.1</v>
      </c>
      <c r="I291" s="145"/>
      <c r="J291" s="145">
        <v>31.7</v>
      </c>
      <c r="K291" s="145">
        <v>131</v>
      </c>
      <c r="L291" s="145">
        <v>0.02</v>
      </c>
      <c r="M291" s="145">
        <v>0</v>
      </c>
      <c r="N291" s="145">
        <v>0.01</v>
      </c>
      <c r="O291" s="134">
        <v>0.5</v>
      </c>
      <c r="P291" s="149">
        <v>21</v>
      </c>
      <c r="Q291" s="134">
        <v>23</v>
      </c>
      <c r="R291" s="134">
        <v>16</v>
      </c>
      <c r="S291" s="136">
        <v>0.7</v>
      </c>
      <c r="T291" s="15"/>
      <c r="U291" s="15"/>
      <c r="V291" s="15"/>
    </row>
    <row r="292" spans="1:22" ht="30.75" thickBot="1">
      <c r="A292" s="128" t="s">
        <v>91</v>
      </c>
      <c r="B292" s="134">
        <v>40</v>
      </c>
      <c r="C292" s="143">
        <v>2.01</v>
      </c>
      <c r="D292" s="148" t="s">
        <v>31</v>
      </c>
      <c r="E292" s="148" t="s">
        <v>31</v>
      </c>
      <c r="F292" s="148">
        <v>6.4</v>
      </c>
      <c r="G292" s="148"/>
      <c r="H292" s="148">
        <v>0.4</v>
      </c>
      <c r="I292" s="148"/>
      <c r="J292" s="148">
        <v>28</v>
      </c>
      <c r="K292" s="148">
        <v>134.3</v>
      </c>
      <c r="L292" s="148">
        <v>0.8</v>
      </c>
      <c r="M292" s="148">
        <v>0</v>
      </c>
      <c r="N292" s="148">
        <v>4</v>
      </c>
      <c r="O292" s="148">
        <v>2.4</v>
      </c>
      <c r="P292" s="148">
        <v>100</v>
      </c>
      <c r="Q292" s="148">
        <v>3.07</v>
      </c>
      <c r="R292" s="148">
        <v>20</v>
      </c>
      <c r="S292" s="148">
        <v>0</v>
      </c>
      <c r="T292" s="15"/>
      <c r="U292" s="15"/>
      <c r="V292" s="15"/>
    </row>
    <row r="293" spans="1:22" ht="15.75" thickBot="1">
      <c r="A293" s="160" t="s">
        <v>32</v>
      </c>
      <c r="B293" s="154"/>
      <c r="C293" s="155">
        <f>SUM(C287:C292)</f>
        <v>43.339999999999996</v>
      </c>
      <c r="D293" s="189"/>
      <c r="E293" s="160"/>
      <c r="F293" s="160">
        <f>SUM(F287:F292)</f>
        <v>27.1</v>
      </c>
      <c r="G293" s="160">
        <f aca="true" t="shared" si="29" ref="G293:S293">SUM(G287:G292)</f>
        <v>0</v>
      </c>
      <c r="H293" s="160">
        <f t="shared" si="29"/>
        <v>30.2</v>
      </c>
      <c r="I293" s="160">
        <f t="shared" si="29"/>
        <v>0</v>
      </c>
      <c r="J293" s="160">
        <f t="shared" si="29"/>
        <v>125.89999999999999</v>
      </c>
      <c r="K293" s="160">
        <f t="shared" si="29"/>
        <v>878.3</v>
      </c>
      <c r="L293" s="160">
        <f t="shared" si="29"/>
        <v>1.03</v>
      </c>
      <c r="M293" s="160">
        <f t="shared" si="29"/>
        <v>15</v>
      </c>
      <c r="N293" s="160">
        <f t="shared" si="29"/>
        <v>4.71</v>
      </c>
      <c r="O293" s="160">
        <f t="shared" si="29"/>
        <v>11.200000000000001</v>
      </c>
      <c r="P293" s="160">
        <f t="shared" si="29"/>
        <v>174</v>
      </c>
      <c r="Q293" s="160">
        <f t="shared" si="29"/>
        <v>264.07</v>
      </c>
      <c r="R293" s="160">
        <f t="shared" si="29"/>
        <v>106</v>
      </c>
      <c r="S293" s="160">
        <f t="shared" si="29"/>
        <v>4.1</v>
      </c>
      <c r="T293" s="15"/>
      <c r="U293" s="15"/>
      <c r="V293" s="15"/>
    </row>
    <row r="294" spans="1:22" ht="15.75" thickBot="1">
      <c r="A294" s="315" t="s">
        <v>130</v>
      </c>
      <c r="B294" s="316"/>
      <c r="C294" s="316"/>
      <c r="D294" s="316"/>
      <c r="E294" s="316"/>
      <c r="F294" s="316"/>
      <c r="G294" s="316"/>
      <c r="H294" s="316"/>
      <c r="I294" s="316"/>
      <c r="J294" s="316"/>
      <c r="K294" s="316"/>
      <c r="L294" s="316"/>
      <c r="M294" s="316"/>
      <c r="N294" s="316"/>
      <c r="O294" s="316"/>
      <c r="P294" s="316"/>
      <c r="Q294" s="316"/>
      <c r="R294" s="316"/>
      <c r="S294" s="317"/>
      <c r="T294" s="15"/>
      <c r="U294" s="15"/>
      <c r="V294" s="15"/>
    </row>
    <row r="295" spans="1:22" ht="15.75" thickBot="1">
      <c r="A295" s="156" t="s">
        <v>131</v>
      </c>
      <c r="B295" s="134">
        <v>100</v>
      </c>
      <c r="C295" s="143">
        <v>12.38</v>
      </c>
      <c r="D295" s="143" t="s">
        <v>31</v>
      </c>
      <c r="E295" s="143" t="s">
        <v>31</v>
      </c>
      <c r="F295" s="143">
        <v>7.5</v>
      </c>
      <c r="G295" s="143">
        <v>9.8</v>
      </c>
      <c r="H295" s="143">
        <v>9.8</v>
      </c>
      <c r="I295" s="143">
        <v>417</v>
      </c>
      <c r="J295" s="143">
        <v>94.4</v>
      </c>
      <c r="K295" s="143">
        <v>417</v>
      </c>
      <c r="L295" s="143">
        <v>0.08</v>
      </c>
      <c r="M295" s="143">
        <v>0</v>
      </c>
      <c r="N295" s="143">
        <v>11</v>
      </c>
      <c r="O295" s="143">
        <v>3.5</v>
      </c>
      <c r="P295" s="143">
        <v>29</v>
      </c>
      <c r="Q295" s="143">
        <v>90</v>
      </c>
      <c r="R295" s="143">
        <v>20</v>
      </c>
      <c r="S295" s="143">
        <v>21</v>
      </c>
      <c r="T295" s="15"/>
      <c r="U295" s="15"/>
      <c r="V295" s="15"/>
    </row>
    <row r="296" spans="1:22" ht="15.75" thickBot="1">
      <c r="A296" s="183" t="s">
        <v>134</v>
      </c>
      <c r="B296" s="134">
        <v>200</v>
      </c>
      <c r="C296" s="143">
        <v>17.05</v>
      </c>
      <c r="D296" s="143" t="s">
        <v>31</v>
      </c>
      <c r="E296" s="143" t="s">
        <v>31</v>
      </c>
      <c r="F296" s="136">
        <v>6</v>
      </c>
      <c r="G296" s="136">
        <v>0.2</v>
      </c>
      <c r="H296" s="136">
        <v>0.2</v>
      </c>
      <c r="I296" s="136">
        <v>8</v>
      </c>
      <c r="J296" s="136">
        <v>62</v>
      </c>
      <c r="K296" s="136">
        <v>252</v>
      </c>
      <c r="L296" s="136">
        <v>30</v>
      </c>
      <c r="M296" s="136">
        <v>196</v>
      </c>
      <c r="N296" s="136">
        <v>0</v>
      </c>
      <c r="O296" s="136">
        <v>0.08</v>
      </c>
      <c r="P296" s="136">
        <v>2</v>
      </c>
      <c r="Q296" s="136">
        <v>0</v>
      </c>
      <c r="R296" s="136">
        <v>0</v>
      </c>
      <c r="S296" s="136">
        <v>0</v>
      </c>
      <c r="T296" s="15"/>
      <c r="U296" s="15"/>
      <c r="V296" s="15"/>
    </row>
    <row r="297" spans="1:22" ht="15.75" thickBot="1">
      <c r="A297" s="202" t="s">
        <v>30</v>
      </c>
      <c r="B297" s="187" t="s">
        <v>67</v>
      </c>
      <c r="C297" s="143">
        <v>7.44</v>
      </c>
      <c r="D297" s="148" t="s">
        <v>31</v>
      </c>
      <c r="E297" s="148" t="s">
        <v>31</v>
      </c>
      <c r="F297" s="136">
        <v>0.9</v>
      </c>
      <c r="G297" s="136"/>
      <c r="H297" s="136">
        <v>0.2</v>
      </c>
      <c r="I297" s="136"/>
      <c r="J297" s="136">
        <v>8.1</v>
      </c>
      <c r="K297" s="136">
        <v>43</v>
      </c>
      <c r="L297" s="136">
        <v>0.04</v>
      </c>
      <c r="M297" s="136">
        <v>60</v>
      </c>
      <c r="N297" s="136">
        <v>8</v>
      </c>
      <c r="O297" s="136">
        <v>0.2</v>
      </c>
      <c r="P297" s="136">
        <v>34</v>
      </c>
      <c r="Q297" s="134">
        <v>0.3</v>
      </c>
      <c r="R297" s="134">
        <v>13</v>
      </c>
      <c r="S297" s="136">
        <v>0.3</v>
      </c>
      <c r="T297" s="15"/>
      <c r="U297" s="15"/>
      <c r="V297" s="15"/>
    </row>
    <row r="298" spans="1:22" ht="15.75" thickBot="1">
      <c r="A298" s="153" t="s">
        <v>32</v>
      </c>
      <c r="B298" s="154"/>
      <c r="C298" s="155">
        <f>SUM(C295:C297)</f>
        <v>36.87</v>
      </c>
      <c r="D298" s="189"/>
      <c r="E298" s="160"/>
      <c r="F298" s="155">
        <f aca="true" t="shared" si="30" ref="F298:S298">SUM(F295:F297)</f>
        <v>14.4</v>
      </c>
      <c r="G298" s="155">
        <f t="shared" si="30"/>
        <v>10</v>
      </c>
      <c r="H298" s="155">
        <f t="shared" si="30"/>
        <v>10.2</v>
      </c>
      <c r="I298" s="155">
        <f t="shared" si="30"/>
        <v>425</v>
      </c>
      <c r="J298" s="155">
        <f t="shared" si="30"/>
        <v>164.5</v>
      </c>
      <c r="K298" s="155">
        <f t="shared" si="30"/>
        <v>712</v>
      </c>
      <c r="L298" s="155">
        <f t="shared" si="30"/>
        <v>30.119999999999997</v>
      </c>
      <c r="M298" s="155">
        <f t="shared" si="30"/>
        <v>256</v>
      </c>
      <c r="N298" s="155">
        <f t="shared" si="30"/>
        <v>19</v>
      </c>
      <c r="O298" s="155">
        <f t="shared" si="30"/>
        <v>3.7800000000000002</v>
      </c>
      <c r="P298" s="155">
        <f t="shared" si="30"/>
        <v>65</v>
      </c>
      <c r="Q298" s="155">
        <f t="shared" si="30"/>
        <v>90.3</v>
      </c>
      <c r="R298" s="155">
        <f t="shared" si="30"/>
        <v>33</v>
      </c>
      <c r="S298" s="155">
        <f t="shared" si="30"/>
        <v>21.3</v>
      </c>
      <c r="T298" s="15"/>
      <c r="U298" s="15"/>
      <c r="V298" s="15"/>
    </row>
    <row r="299" spans="1:22" ht="15.75" thickBot="1">
      <c r="A299" s="160" t="s">
        <v>37</v>
      </c>
      <c r="B299" s="154"/>
      <c r="C299" s="155">
        <f>C298+C293+C285</f>
        <v>105.5</v>
      </c>
      <c r="D299" s="160"/>
      <c r="E299" s="160"/>
      <c r="F299" s="155">
        <f aca="true" t="shared" si="31" ref="F299:S299">F298+F293+F285</f>
        <v>56.8</v>
      </c>
      <c r="G299" s="155">
        <f t="shared" si="31"/>
        <v>11</v>
      </c>
      <c r="H299" s="155">
        <f t="shared" si="31"/>
        <v>59.66</v>
      </c>
      <c r="I299" s="155">
        <f t="shared" si="31"/>
        <v>440</v>
      </c>
      <c r="J299" s="155">
        <f t="shared" si="31"/>
        <v>348.96</v>
      </c>
      <c r="K299" s="155">
        <f t="shared" si="31"/>
        <v>2134.7</v>
      </c>
      <c r="L299" s="155">
        <f t="shared" si="31"/>
        <v>31.293999999999997</v>
      </c>
      <c r="M299" s="155">
        <f t="shared" si="31"/>
        <v>281</v>
      </c>
      <c r="N299" s="155">
        <f t="shared" si="31"/>
        <v>43.91</v>
      </c>
      <c r="O299" s="155">
        <f t="shared" si="31"/>
        <v>19.66</v>
      </c>
      <c r="P299" s="155">
        <f t="shared" si="31"/>
        <v>343.6</v>
      </c>
      <c r="Q299" s="155">
        <f t="shared" si="31"/>
        <v>573.21</v>
      </c>
      <c r="R299" s="155">
        <f t="shared" si="31"/>
        <v>204.2</v>
      </c>
      <c r="S299" s="155">
        <f t="shared" si="31"/>
        <v>29.479999999999997</v>
      </c>
      <c r="T299" s="15"/>
      <c r="U299" s="15"/>
      <c r="V299" s="15"/>
    </row>
    <row r="300" spans="1:22" ht="15.75" thickBot="1">
      <c r="A300" s="161"/>
      <c r="B300" s="162"/>
      <c r="C300" s="161"/>
      <c r="D300" s="149"/>
      <c r="E300" s="163"/>
      <c r="F300" s="164"/>
      <c r="G300" s="165"/>
      <c r="H300" s="166"/>
      <c r="I300" s="167"/>
      <c r="J300" s="168"/>
      <c r="K300" s="161"/>
      <c r="L300" s="137"/>
      <c r="M300" s="137"/>
      <c r="N300" s="137"/>
      <c r="O300" s="137"/>
      <c r="P300" s="137"/>
      <c r="Q300" s="137"/>
      <c r="R300" s="137"/>
      <c r="S300" s="137"/>
      <c r="T300" s="15"/>
      <c r="U300" s="15"/>
      <c r="V300" s="15"/>
    </row>
    <row r="301" spans="1:22" ht="15">
      <c r="A301" s="169"/>
      <c r="B301" s="170"/>
      <c r="C301" s="171"/>
      <c r="D301" s="172"/>
      <c r="E301" s="171"/>
      <c r="F301" s="173"/>
      <c r="G301" s="173"/>
      <c r="H301" s="173"/>
      <c r="I301" s="174"/>
      <c r="J301" s="170"/>
      <c r="K301" s="171"/>
      <c r="L301" s="171"/>
      <c r="M301" s="171"/>
      <c r="N301" s="171"/>
      <c r="O301" s="171"/>
      <c r="P301" s="171"/>
      <c r="Q301" s="171"/>
      <c r="R301" s="171"/>
      <c r="S301" s="171"/>
      <c r="T301" s="33"/>
      <c r="U301" s="15"/>
      <c r="V301" s="15"/>
    </row>
    <row r="302" spans="1:22" ht="15">
      <c r="A302" s="43" t="s">
        <v>162</v>
      </c>
      <c r="B302" s="170"/>
      <c r="C302" s="171"/>
      <c r="D302" s="172"/>
      <c r="E302" s="171"/>
      <c r="F302" s="173"/>
      <c r="G302" s="173"/>
      <c r="H302" s="173"/>
      <c r="I302" s="174"/>
      <c r="J302" s="170"/>
      <c r="K302" s="171"/>
      <c r="L302" s="171"/>
      <c r="M302" s="171"/>
      <c r="N302" s="171"/>
      <c r="O302" s="171"/>
      <c r="P302" s="171"/>
      <c r="Q302" s="171"/>
      <c r="R302" s="171"/>
      <c r="S302" s="171"/>
      <c r="T302" s="33"/>
      <c r="U302" s="15"/>
      <c r="V302" s="15"/>
    </row>
    <row r="303" spans="1:22" ht="15">
      <c r="A303" s="43"/>
      <c r="B303" s="170"/>
      <c r="C303" s="171"/>
      <c r="D303" s="172"/>
      <c r="E303" s="171"/>
      <c r="F303" s="173"/>
      <c r="G303" s="173"/>
      <c r="H303" s="173"/>
      <c r="I303" s="174"/>
      <c r="J303" s="170"/>
      <c r="K303" s="171"/>
      <c r="L303" s="171"/>
      <c r="M303" s="171"/>
      <c r="N303" s="171"/>
      <c r="O303" s="171"/>
      <c r="P303" s="171"/>
      <c r="Q303" s="171"/>
      <c r="R303" s="171"/>
      <c r="S303" s="171"/>
      <c r="T303" s="33"/>
      <c r="U303" s="15"/>
      <c r="V303" s="15"/>
    </row>
    <row r="304" spans="1:22" ht="15">
      <c r="A304" s="171"/>
      <c r="B304" s="170"/>
      <c r="C304" s="171"/>
      <c r="D304" s="172"/>
      <c r="E304" s="171"/>
      <c r="F304" s="173"/>
      <c r="G304" s="173"/>
      <c r="H304" s="173"/>
      <c r="I304" s="174"/>
      <c r="J304" s="170"/>
      <c r="K304" s="171"/>
      <c r="L304" s="171"/>
      <c r="M304" s="171"/>
      <c r="N304" s="171"/>
      <c r="O304" s="171"/>
      <c r="P304" s="171"/>
      <c r="Q304" s="171"/>
      <c r="R304" s="171"/>
      <c r="S304" s="171"/>
      <c r="T304" s="33"/>
      <c r="U304" s="15"/>
      <c r="V304" s="15"/>
    </row>
    <row r="305" spans="1:22" ht="15">
      <c r="A305" s="25"/>
      <c r="B305" s="25"/>
      <c r="C305" s="25"/>
      <c r="D305" s="25"/>
      <c r="E305" s="25"/>
      <c r="F305" s="25"/>
      <c r="G305" s="25"/>
      <c r="H305" s="25"/>
      <c r="I305" s="25"/>
      <c r="J305" s="25"/>
      <c r="K305" s="25"/>
      <c r="L305" s="25"/>
      <c r="M305" s="25"/>
      <c r="N305" s="25"/>
      <c r="O305" s="25"/>
      <c r="P305" s="25"/>
      <c r="Q305" s="25"/>
      <c r="R305" s="25"/>
      <c r="S305" s="25"/>
      <c r="T305" s="33"/>
      <c r="U305" s="15"/>
      <c r="V305" s="15"/>
    </row>
    <row r="306" spans="1:22" ht="30.75" customHeight="1">
      <c r="A306" s="303" t="s">
        <v>211</v>
      </c>
      <c r="B306" s="303"/>
      <c r="C306" s="303"/>
      <c r="D306" s="303"/>
      <c r="E306" s="303"/>
      <c r="F306" s="303"/>
      <c r="G306" s="303"/>
      <c r="H306" s="303"/>
      <c r="I306" s="303"/>
      <c r="J306" s="303"/>
      <c r="K306" s="303"/>
      <c r="L306" s="303"/>
      <c r="M306" s="303"/>
      <c r="N306" s="303"/>
      <c r="O306" s="303"/>
      <c r="P306" s="303"/>
      <c r="Q306" s="303"/>
      <c r="R306" s="303"/>
      <c r="S306" s="303"/>
      <c r="T306" s="1"/>
      <c r="U306" s="1"/>
      <c r="V306" s="1"/>
    </row>
    <row r="307" spans="1:22" ht="15">
      <c r="A307" s="25"/>
      <c r="B307" s="25"/>
      <c r="C307" s="25"/>
      <c r="D307" s="25"/>
      <c r="E307" s="25"/>
      <c r="F307" s="25"/>
      <c r="G307" s="25"/>
      <c r="H307" s="25"/>
      <c r="I307" s="25"/>
      <c r="J307" s="25"/>
      <c r="K307" s="25"/>
      <c r="L307" s="25"/>
      <c r="M307" s="25"/>
      <c r="N307" s="25"/>
      <c r="O307" s="25"/>
      <c r="P307" s="25"/>
      <c r="Q307" s="25"/>
      <c r="R307" s="25"/>
      <c r="S307" s="25"/>
      <c r="T307" s="33"/>
      <c r="U307" s="15"/>
      <c r="V307" s="15"/>
    </row>
    <row r="308" spans="1:22" ht="15.75" thickBot="1">
      <c r="A308" s="171"/>
      <c r="B308" s="170"/>
      <c r="C308" s="171"/>
      <c r="D308" s="172"/>
      <c r="E308" s="171"/>
      <c r="F308" s="173"/>
      <c r="G308" s="173"/>
      <c r="H308" s="173"/>
      <c r="I308" s="174"/>
      <c r="J308" s="170"/>
      <c r="K308" s="171"/>
      <c r="L308" s="171"/>
      <c r="M308" s="171"/>
      <c r="N308" s="171"/>
      <c r="O308" s="171"/>
      <c r="P308" s="171"/>
      <c r="Q308" s="171"/>
      <c r="R308" s="171"/>
      <c r="S308" s="171"/>
      <c r="T308" s="33"/>
      <c r="U308" s="15"/>
      <c r="V308" s="15"/>
    </row>
    <row r="309" spans="1:22" ht="15">
      <c r="A309" s="304" t="s">
        <v>0</v>
      </c>
      <c r="B309" s="175" t="s">
        <v>1</v>
      </c>
      <c r="C309" s="175" t="s">
        <v>2</v>
      </c>
      <c r="D309" s="331" t="s">
        <v>3</v>
      </c>
      <c r="E309" s="334" t="s">
        <v>4</v>
      </c>
      <c r="F309" s="324" t="s">
        <v>5</v>
      </c>
      <c r="G309" s="325"/>
      <c r="H309" s="314" t="s">
        <v>6</v>
      </c>
      <c r="I309" s="308"/>
      <c r="J309" s="176" t="s">
        <v>7</v>
      </c>
      <c r="K309" s="304" t="s">
        <v>8</v>
      </c>
      <c r="L309" s="314" t="s">
        <v>9</v>
      </c>
      <c r="M309" s="307"/>
      <c r="N309" s="307"/>
      <c r="O309" s="308"/>
      <c r="P309" s="306" t="s">
        <v>10</v>
      </c>
      <c r="Q309" s="307"/>
      <c r="R309" s="307"/>
      <c r="S309" s="308"/>
      <c r="T309" s="33"/>
      <c r="U309" s="15"/>
      <c r="V309" s="15"/>
    </row>
    <row r="310" spans="1:22" ht="15.75" thickBot="1">
      <c r="A310" s="305"/>
      <c r="B310" s="169" t="s">
        <v>11</v>
      </c>
      <c r="C310" s="305"/>
      <c r="D310" s="332"/>
      <c r="E310" s="335"/>
      <c r="F310" s="326"/>
      <c r="G310" s="327"/>
      <c r="H310" s="328"/>
      <c r="I310" s="329"/>
      <c r="J310" s="177" t="s">
        <v>11</v>
      </c>
      <c r="K310" s="305"/>
      <c r="L310" s="330" t="s">
        <v>12</v>
      </c>
      <c r="M310" s="312"/>
      <c r="N310" s="312"/>
      <c r="O310" s="313"/>
      <c r="P310" s="311" t="s">
        <v>13</v>
      </c>
      <c r="Q310" s="312"/>
      <c r="R310" s="312"/>
      <c r="S310" s="313"/>
      <c r="T310" s="33"/>
      <c r="U310" s="15"/>
      <c r="V310" s="15"/>
    </row>
    <row r="311" spans="1:22" ht="66.75" customHeight="1">
      <c r="A311" s="305"/>
      <c r="B311" s="318"/>
      <c r="C311" s="305"/>
      <c r="D311" s="332"/>
      <c r="E311" s="335"/>
      <c r="F311" s="177" t="s">
        <v>14</v>
      </c>
      <c r="G311" s="178" t="s">
        <v>15</v>
      </c>
      <c r="H311" s="177" t="s">
        <v>14</v>
      </c>
      <c r="I311" s="320" t="s">
        <v>16</v>
      </c>
      <c r="J311" s="309"/>
      <c r="K311" s="305"/>
      <c r="L311" s="304" t="s">
        <v>195</v>
      </c>
      <c r="M311" s="304" t="s">
        <v>18</v>
      </c>
      <c r="N311" s="304" t="s">
        <v>19</v>
      </c>
      <c r="O311" s="304" t="s">
        <v>20</v>
      </c>
      <c r="P311" s="304" t="s">
        <v>21</v>
      </c>
      <c r="Q311" s="304" t="s">
        <v>22</v>
      </c>
      <c r="R311" s="304" t="s">
        <v>23</v>
      </c>
      <c r="S311" s="304" t="s">
        <v>24</v>
      </c>
      <c r="T311" s="33"/>
      <c r="U311" s="15"/>
      <c r="V311" s="15"/>
    </row>
    <row r="312" spans="1:22" ht="12" customHeight="1" thickBot="1">
      <c r="A312" s="305"/>
      <c r="B312" s="318"/>
      <c r="C312" s="305"/>
      <c r="D312" s="332"/>
      <c r="E312" s="335"/>
      <c r="F312" s="177" t="s">
        <v>11</v>
      </c>
      <c r="G312" s="178" t="s">
        <v>25</v>
      </c>
      <c r="H312" s="177" t="s">
        <v>11</v>
      </c>
      <c r="I312" s="321"/>
      <c r="J312" s="309"/>
      <c r="K312" s="305"/>
      <c r="L312" s="305"/>
      <c r="M312" s="305"/>
      <c r="N312" s="305"/>
      <c r="O312" s="305"/>
      <c r="P312" s="305"/>
      <c r="Q312" s="305"/>
      <c r="R312" s="305"/>
      <c r="S312" s="305"/>
      <c r="T312" s="33"/>
      <c r="U312" s="15"/>
      <c r="V312" s="15"/>
    </row>
    <row r="313" spans="1:22" ht="15" hidden="1">
      <c r="A313" s="305"/>
      <c r="B313" s="318"/>
      <c r="C313" s="305"/>
      <c r="D313" s="332"/>
      <c r="E313" s="335"/>
      <c r="F313" s="165"/>
      <c r="G313" s="179" t="s">
        <v>11</v>
      </c>
      <c r="H313" s="165"/>
      <c r="I313" s="321"/>
      <c r="J313" s="309"/>
      <c r="K313" s="305"/>
      <c r="L313" s="305"/>
      <c r="M313" s="305"/>
      <c r="N313" s="305"/>
      <c r="O313" s="305"/>
      <c r="P313" s="305"/>
      <c r="Q313" s="305"/>
      <c r="R313" s="305"/>
      <c r="S313" s="305"/>
      <c r="T313" s="33"/>
      <c r="U313" s="15"/>
      <c r="V313" s="15"/>
    </row>
    <row r="314" spans="1:22" ht="15.75" hidden="1" thickBot="1">
      <c r="A314" s="323"/>
      <c r="B314" s="319"/>
      <c r="C314" s="323"/>
      <c r="D314" s="333"/>
      <c r="E314" s="336"/>
      <c r="F314" s="164"/>
      <c r="G314" s="165"/>
      <c r="H314" s="165"/>
      <c r="I314" s="322"/>
      <c r="J314" s="310"/>
      <c r="K314" s="323"/>
      <c r="L314" s="177"/>
      <c r="M314" s="177"/>
      <c r="N314" s="177"/>
      <c r="O314" s="177"/>
      <c r="P314" s="177"/>
      <c r="Q314" s="177"/>
      <c r="R314" s="177"/>
      <c r="S314" s="177"/>
      <c r="T314" s="33"/>
      <c r="U314" s="15"/>
      <c r="V314" s="15"/>
    </row>
    <row r="315" spans="1:22" ht="15.75" thickBot="1">
      <c r="A315" s="315" t="s">
        <v>75</v>
      </c>
      <c r="B315" s="316"/>
      <c r="C315" s="316"/>
      <c r="D315" s="316"/>
      <c r="E315" s="316"/>
      <c r="F315" s="316"/>
      <c r="G315" s="316"/>
      <c r="H315" s="316"/>
      <c r="I315" s="316"/>
      <c r="J315" s="316"/>
      <c r="K315" s="316"/>
      <c r="L315" s="316"/>
      <c r="M315" s="316"/>
      <c r="N315" s="316"/>
      <c r="O315" s="316"/>
      <c r="P315" s="316"/>
      <c r="Q315" s="316"/>
      <c r="R315" s="316"/>
      <c r="S315" s="317"/>
      <c r="T315" s="15"/>
      <c r="U315" s="15"/>
      <c r="V315" s="15"/>
    </row>
    <row r="316" spans="1:22" ht="15.75" thickBot="1">
      <c r="A316" s="315" t="s">
        <v>27</v>
      </c>
      <c r="B316" s="316"/>
      <c r="C316" s="316"/>
      <c r="D316" s="316"/>
      <c r="E316" s="316"/>
      <c r="F316" s="316"/>
      <c r="G316" s="316"/>
      <c r="H316" s="316"/>
      <c r="I316" s="316"/>
      <c r="J316" s="316"/>
      <c r="K316" s="316"/>
      <c r="L316" s="316"/>
      <c r="M316" s="316"/>
      <c r="N316" s="316"/>
      <c r="O316" s="316"/>
      <c r="P316" s="316"/>
      <c r="Q316" s="316"/>
      <c r="R316" s="316"/>
      <c r="S316" s="317"/>
      <c r="T316" s="15"/>
      <c r="U316" s="15"/>
      <c r="V316" s="15"/>
    </row>
    <row r="317" spans="1:22" ht="30.75" thickBot="1">
      <c r="A317" s="157" t="s">
        <v>117</v>
      </c>
      <c r="B317" s="134" t="s">
        <v>62</v>
      </c>
      <c r="C317" s="158">
        <v>14.52</v>
      </c>
      <c r="D317" s="148">
        <v>2009</v>
      </c>
      <c r="E317" s="148">
        <v>264</v>
      </c>
      <c r="F317" s="148">
        <v>13.3</v>
      </c>
      <c r="G317" s="148"/>
      <c r="H317" s="148">
        <v>6.8</v>
      </c>
      <c r="I317" s="148"/>
      <c r="J317" s="136">
        <v>12.1</v>
      </c>
      <c r="K317" s="136">
        <v>265.6</v>
      </c>
      <c r="L317" s="136">
        <v>0.04</v>
      </c>
      <c r="M317" s="136">
        <v>0</v>
      </c>
      <c r="N317" s="136">
        <v>0</v>
      </c>
      <c r="O317" s="136">
        <v>0.4</v>
      </c>
      <c r="P317" s="136">
        <v>115</v>
      </c>
      <c r="Q317" s="136">
        <v>160</v>
      </c>
      <c r="R317" s="136">
        <v>18</v>
      </c>
      <c r="S317" s="136">
        <v>0.6</v>
      </c>
      <c r="T317" s="15"/>
      <c r="U317" s="15"/>
      <c r="V317" s="15"/>
    </row>
    <row r="318" spans="1:22" ht="15.75" thickBot="1">
      <c r="A318" s="157" t="s">
        <v>47</v>
      </c>
      <c r="B318" s="152">
        <v>200</v>
      </c>
      <c r="C318" s="143">
        <v>1.25</v>
      </c>
      <c r="D318" s="148">
        <v>2008</v>
      </c>
      <c r="E318" s="148">
        <v>430</v>
      </c>
      <c r="F318" s="148">
        <v>0.2</v>
      </c>
      <c r="G318" s="148">
        <v>0</v>
      </c>
      <c r="H318" s="148">
        <v>0.1</v>
      </c>
      <c r="I318" s="148">
        <v>15</v>
      </c>
      <c r="J318" s="148">
        <v>15</v>
      </c>
      <c r="K318" s="148">
        <v>60</v>
      </c>
      <c r="L318" s="148">
        <v>0</v>
      </c>
      <c r="M318" s="148">
        <v>0</v>
      </c>
      <c r="N318" s="148">
        <v>0</v>
      </c>
      <c r="O318" s="148">
        <v>0</v>
      </c>
      <c r="P318" s="148">
        <v>5</v>
      </c>
      <c r="Q318" s="148">
        <v>8</v>
      </c>
      <c r="R318" s="148">
        <v>4</v>
      </c>
      <c r="S318" s="159">
        <v>1</v>
      </c>
      <c r="T318" s="15"/>
      <c r="U318" s="15"/>
      <c r="V318" s="15"/>
    </row>
    <row r="319" spans="1:22" ht="15.75" thickBot="1">
      <c r="A319" s="128" t="s">
        <v>76</v>
      </c>
      <c r="B319" s="152">
        <v>100</v>
      </c>
      <c r="C319" s="158">
        <v>9.7</v>
      </c>
      <c r="D319" s="148" t="s">
        <v>31</v>
      </c>
      <c r="E319" s="148" t="s">
        <v>31</v>
      </c>
      <c r="F319" s="148">
        <v>0.4</v>
      </c>
      <c r="G319" s="148"/>
      <c r="H319" s="148">
        <v>0.4</v>
      </c>
      <c r="I319" s="148"/>
      <c r="J319" s="148">
        <v>9.8</v>
      </c>
      <c r="K319" s="148">
        <v>47</v>
      </c>
      <c r="L319" s="148">
        <v>0.03</v>
      </c>
      <c r="M319" s="148">
        <v>10</v>
      </c>
      <c r="N319" s="148">
        <v>5</v>
      </c>
      <c r="O319" s="148">
        <v>0.2</v>
      </c>
      <c r="P319" s="148">
        <v>16</v>
      </c>
      <c r="Q319" s="148">
        <v>0.4</v>
      </c>
      <c r="R319" s="148">
        <v>9</v>
      </c>
      <c r="S319" s="148">
        <v>2.2</v>
      </c>
      <c r="T319" s="15"/>
      <c r="U319" s="15"/>
      <c r="V319" s="15"/>
    </row>
    <row r="320" spans="1:22" ht="15.75" thickBot="1">
      <c r="A320" s="153" t="s">
        <v>32</v>
      </c>
      <c r="B320" s="154"/>
      <c r="C320" s="155">
        <f>SUM(C317:C319)</f>
        <v>25.47</v>
      </c>
      <c r="D320" s="155"/>
      <c r="E320" s="155"/>
      <c r="F320" s="155">
        <f aca="true" t="shared" si="32" ref="F320:S320">SUM(F317:F319)</f>
        <v>13.9</v>
      </c>
      <c r="G320" s="155">
        <f t="shared" si="32"/>
        <v>0</v>
      </c>
      <c r="H320" s="155">
        <f t="shared" si="32"/>
        <v>7.3</v>
      </c>
      <c r="I320" s="155">
        <f t="shared" si="32"/>
        <v>15</v>
      </c>
      <c r="J320" s="155">
        <f t="shared" si="32"/>
        <v>36.900000000000006</v>
      </c>
      <c r="K320" s="155">
        <f t="shared" si="32"/>
        <v>372.6</v>
      </c>
      <c r="L320" s="155">
        <f t="shared" si="32"/>
        <v>0.07</v>
      </c>
      <c r="M320" s="155">
        <f t="shared" si="32"/>
        <v>10</v>
      </c>
      <c r="N320" s="155">
        <f t="shared" si="32"/>
        <v>5</v>
      </c>
      <c r="O320" s="155">
        <f t="shared" si="32"/>
        <v>0.6000000000000001</v>
      </c>
      <c r="P320" s="155">
        <f t="shared" si="32"/>
        <v>136</v>
      </c>
      <c r="Q320" s="155">
        <f t="shared" si="32"/>
        <v>168.4</v>
      </c>
      <c r="R320" s="155">
        <f t="shared" si="32"/>
        <v>31</v>
      </c>
      <c r="S320" s="155">
        <f t="shared" si="32"/>
        <v>3.8000000000000003</v>
      </c>
      <c r="T320" s="15"/>
      <c r="U320" s="15"/>
      <c r="V320" s="15"/>
    </row>
    <row r="321" spans="1:22" ht="15.75" thickBot="1">
      <c r="A321" s="315" t="s">
        <v>34</v>
      </c>
      <c r="B321" s="316"/>
      <c r="C321" s="316"/>
      <c r="D321" s="316"/>
      <c r="E321" s="316"/>
      <c r="F321" s="316"/>
      <c r="G321" s="316"/>
      <c r="H321" s="316"/>
      <c r="I321" s="316"/>
      <c r="J321" s="316"/>
      <c r="K321" s="316"/>
      <c r="L321" s="316"/>
      <c r="M321" s="316"/>
      <c r="N321" s="316"/>
      <c r="O321" s="316"/>
      <c r="P321" s="316"/>
      <c r="Q321" s="316"/>
      <c r="R321" s="316"/>
      <c r="S321" s="317"/>
      <c r="T321" s="15"/>
      <c r="U321" s="15"/>
      <c r="V321" s="15"/>
    </row>
    <row r="322" spans="1:22" ht="15.75" thickBot="1">
      <c r="A322" s="157" t="s">
        <v>77</v>
      </c>
      <c r="B322" s="134">
        <v>55</v>
      </c>
      <c r="C322" s="143">
        <v>4.88</v>
      </c>
      <c r="D322" s="148">
        <v>2008</v>
      </c>
      <c r="E322" s="148">
        <v>51</v>
      </c>
      <c r="F322" s="145">
        <v>1.4</v>
      </c>
      <c r="G322" s="145"/>
      <c r="H322" s="145">
        <v>10.1</v>
      </c>
      <c r="I322" s="145"/>
      <c r="J322" s="145">
        <v>6.6</v>
      </c>
      <c r="K322" s="145">
        <v>123</v>
      </c>
      <c r="L322" s="145">
        <v>0.02</v>
      </c>
      <c r="M322" s="145">
        <v>15</v>
      </c>
      <c r="N322" s="145">
        <v>0.25</v>
      </c>
      <c r="O322" s="134">
        <v>4.6</v>
      </c>
      <c r="P322" s="145">
        <v>38</v>
      </c>
      <c r="Q322" s="134">
        <v>36</v>
      </c>
      <c r="R322" s="134">
        <v>19</v>
      </c>
      <c r="S322" s="136">
        <v>1</v>
      </c>
      <c r="T322" s="15"/>
      <c r="U322" s="15"/>
      <c r="V322" s="15"/>
    </row>
    <row r="323" spans="1:22" ht="30.75" thickBot="1">
      <c r="A323" s="157" t="s">
        <v>114</v>
      </c>
      <c r="B323" s="134" t="s">
        <v>42</v>
      </c>
      <c r="C323" s="143">
        <v>7.83</v>
      </c>
      <c r="D323" s="148">
        <v>2009</v>
      </c>
      <c r="E323" s="148">
        <v>145</v>
      </c>
      <c r="F323" s="136">
        <v>3.1</v>
      </c>
      <c r="G323" s="136"/>
      <c r="H323" s="136">
        <v>5.6</v>
      </c>
      <c r="I323" s="136"/>
      <c r="J323" s="136">
        <v>8</v>
      </c>
      <c r="K323" s="136">
        <v>96</v>
      </c>
      <c r="L323" s="136">
        <v>0.06</v>
      </c>
      <c r="M323" s="136">
        <v>22</v>
      </c>
      <c r="N323" s="136">
        <v>0.21</v>
      </c>
      <c r="O323" s="136">
        <v>0.2</v>
      </c>
      <c r="P323" s="136">
        <v>44</v>
      </c>
      <c r="Q323" s="136">
        <v>53</v>
      </c>
      <c r="R323" s="134">
        <v>22</v>
      </c>
      <c r="S323" s="136">
        <v>0.8</v>
      </c>
      <c r="T323" s="15"/>
      <c r="U323" s="15"/>
      <c r="V323" s="15"/>
    </row>
    <row r="324" spans="1:22" ht="30.75" thickBot="1">
      <c r="A324" s="157" t="s">
        <v>103</v>
      </c>
      <c r="B324" s="134" t="s">
        <v>147</v>
      </c>
      <c r="C324" s="143">
        <v>28.41</v>
      </c>
      <c r="D324" s="148">
        <v>2008</v>
      </c>
      <c r="E324" s="148">
        <v>312</v>
      </c>
      <c r="F324" s="146">
        <v>15.5</v>
      </c>
      <c r="G324" s="146"/>
      <c r="H324" s="146">
        <v>11.5</v>
      </c>
      <c r="I324" s="146"/>
      <c r="J324" s="146">
        <v>3.6</v>
      </c>
      <c r="K324" s="146">
        <v>180</v>
      </c>
      <c r="L324" s="146">
        <v>0.06</v>
      </c>
      <c r="M324" s="146">
        <v>9</v>
      </c>
      <c r="N324" s="146">
        <v>0.08</v>
      </c>
      <c r="O324" s="136">
        <v>2.4</v>
      </c>
      <c r="P324" s="146">
        <v>41</v>
      </c>
      <c r="Q324" s="134">
        <v>144</v>
      </c>
      <c r="R324" s="134">
        <v>19</v>
      </c>
      <c r="S324" s="136">
        <v>1</v>
      </c>
      <c r="T324" s="15"/>
      <c r="U324" s="15"/>
      <c r="V324" s="15"/>
    </row>
    <row r="325" spans="1:22" ht="15.75" thickBot="1">
      <c r="A325" s="157" t="s">
        <v>63</v>
      </c>
      <c r="B325" s="134">
        <v>150</v>
      </c>
      <c r="C325" s="143">
        <v>4.1</v>
      </c>
      <c r="D325" s="148">
        <v>2008</v>
      </c>
      <c r="E325" s="148">
        <v>331</v>
      </c>
      <c r="F325" s="145">
        <v>5.5</v>
      </c>
      <c r="G325" s="145"/>
      <c r="H325" s="145">
        <v>4.8</v>
      </c>
      <c r="I325" s="145"/>
      <c r="J325" s="145">
        <v>31.3</v>
      </c>
      <c r="K325" s="145">
        <v>191</v>
      </c>
      <c r="L325" s="145">
        <v>0.06</v>
      </c>
      <c r="M325" s="145">
        <v>0</v>
      </c>
      <c r="N325" s="145">
        <v>0.03</v>
      </c>
      <c r="O325" s="134">
        <v>0.8</v>
      </c>
      <c r="P325" s="145">
        <v>11</v>
      </c>
      <c r="Q325" s="134">
        <v>36</v>
      </c>
      <c r="R325" s="134">
        <v>7</v>
      </c>
      <c r="S325" s="136">
        <v>0.8</v>
      </c>
      <c r="T325" s="15"/>
      <c r="U325" s="15"/>
      <c r="V325" s="15"/>
    </row>
    <row r="326" spans="1:22" ht="15.75" thickBot="1">
      <c r="A326" s="150" t="s">
        <v>45</v>
      </c>
      <c r="B326" s="134">
        <v>200</v>
      </c>
      <c r="C326" s="135">
        <v>3.32</v>
      </c>
      <c r="D326" s="151">
        <v>2008</v>
      </c>
      <c r="E326" s="148">
        <v>411</v>
      </c>
      <c r="F326" s="145">
        <v>0.1</v>
      </c>
      <c r="G326" s="145"/>
      <c r="H326" s="145">
        <v>0.1</v>
      </c>
      <c r="I326" s="145"/>
      <c r="J326" s="145">
        <v>27.9</v>
      </c>
      <c r="K326" s="145">
        <v>113</v>
      </c>
      <c r="L326" s="145">
        <v>0.01</v>
      </c>
      <c r="M326" s="145">
        <v>2</v>
      </c>
      <c r="N326" s="145">
        <v>0</v>
      </c>
      <c r="O326" s="134">
        <v>0.1</v>
      </c>
      <c r="P326" s="149">
        <v>5</v>
      </c>
      <c r="Q326" s="134">
        <v>2</v>
      </c>
      <c r="R326" s="134">
        <v>8</v>
      </c>
      <c r="S326" s="136">
        <v>0.4</v>
      </c>
      <c r="T326" s="15"/>
      <c r="U326" s="15"/>
      <c r="V326" s="15"/>
    </row>
    <row r="327" spans="1:22" ht="30.75" thickBot="1">
      <c r="A327" s="128" t="s">
        <v>91</v>
      </c>
      <c r="B327" s="134">
        <v>40</v>
      </c>
      <c r="C327" s="143">
        <v>2.01</v>
      </c>
      <c r="D327" s="148" t="s">
        <v>31</v>
      </c>
      <c r="E327" s="148" t="s">
        <v>31</v>
      </c>
      <c r="F327" s="148">
        <v>6.4</v>
      </c>
      <c r="G327" s="148"/>
      <c r="H327" s="148">
        <v>0.4</v>
      </c>
      <c r="I327" s="148"/>
      <c r="J327" s="148">
        <v>28</v>
      </c>
      <c r="K327" s="148">
        <v>134.3</v>
      </c>
      <c r="L327" s="148">
        <v>0.8</v>
      </c>
      <c r="M327" s="148">
        <v>0</v>
      </c>
      <c r="N327" s="148">
        <v>4</v>
      </c>
      <c r="O327" s="148">
        <v>2.4</v>
      </c>
      <c r="P327" s="148">
        <v>100</v>
      </c>
      <c r="Q327" s="148">
        <v>3.07</v>
      </c>
      <c r="R327" s="148">
        <v>20</v>
      </c>
      <c r="S327" s="148">
        <v>0</v>
      </c>
      <c r="T327" s="15"/>
      <c r="U327" s="15"/>
      <c r="V327" s="15"/>
    </row>
    <row r="328" spans="1:22" ht="15.75" thickBot="1">
      <c r="A328" s="185" t="s">
        <v>32</v>
      </c>
      <c r="B328" s="154"/>
      <c r="C328" s="155">
        <f>SUM(C322:C327)</f>
        <v>50.550000000000004</v>
      </c>
      <c r="D328" s="155"/>
      <c r="E328" s="155"/>
      <c r="F328" s="155">
        <f>SUM(F322:F327)</f>
        <v>32</v>
      </c>
      <c r="G328" s="155">
        <f aca="true" t="shared" si="33" ref="G328:S328">SUM(G322:G327)</f>
        <v>0</v>
      </c>
      <c r="H328" s="155">
        <f t="shared" si="33"/>
        <v>32.5</v>
      </c>
      <c r="I328" s="155">
        <f t="shared" si="33"/>
        <v>0</v>
      </c>
      <c r="J328" s="155">
        <f t="shared" si="33"/>
        <v>105.4</v>
      </c>
      <c r="K328" s="155">
        <f t="shared" si="33"/>
        <v>837.3</v>
      </c>
      <c r="L328" s="155">
        <f t="shared" si="33"/>
        <v>1.01</v>
      </c>
      <c r="M328" s="155">
        <f t="shared" si="33"/>
        <v>48</v>
      </c>
      <c r="N328" s="155">
        <f t="shared" si="33"/>
        <v>4.57</v>
      </c>
      <c r="O328" s="155">
        <f t="shared" si="33"/>
        <v>10.5</v>
      </c>
      <c r="P328" s="155">
        <f t="shared" si="33"/>
        <v>239</v>
      </c>
      <c r="Q328" s="155">
        <f t="shared" si="33"/>
        <v>274.07</v>
      </c>
      <c r="R328" s="155">
        <f t="shared" si="33"/>
        <v>95</v>
      </c>
      <c r="S328" s="155">
        <f t="shared" si="33"/>
        <v>3.9999999999999996</v>
      </c>
      <c r="T328" s="15"/>
      <c r="U328" s="15"/>
      <c r="V328" s="15"/>
    </row>
    <row r="329" spans="1:22" ht="15.75" thickBot="1">
      <c r="A329" s="315" t="s">
        <v>130</v>
      </c>
      <c r="B329" s="316"/>
      <c r="C329" s="316"/>
      <c r="D329" s="316"/>
      <c r="E329" s="316"/>
      <c r="F329" s="316"/>
      <c r="G329" s="316"/>
      <c r="H329" s="316"/>
      <c r="I329" s="316"/>
      <c r="J329" s="316"/>
      <c r="K329" s="316"/>
      <c r="L329" s="316"/>
      <c r="M329" s="316"/>
      <c r="N329" s="316"/>
      <c r="O329" s="316"/>
      <c r="P329" s="316"/>
      <c r="Q329" s="316"/>
      <c r="R329" s="316"/>
      <c r="S329" s="317"/>
      <c r="T329" s="15"/>
      <c r="U329" s="15"/>
      <c r="V329" s="15"/>
    </row>
    <row r="330" spans="1:22" ht="15.75" thickBot="1">
      <c r="A330" s="213" t="s">
        <v>139</v>
      </c>
      <c r="B330" s="152">
        <v>100</v>
      </c>
      <c r="C330" s="158">
        <v>8.84</v>
      </c>
      <c r="D330" s="184">
        <v>2008</v>
      </c>
      <c r="E330" s="184">
        <v>451</v>
      </c>
      <c r="F330" s="143">
        <v>4.6</v>
      </c>
      <c r="G330" s="143"/>
      <c r="H330" s="143">
        <v>4</v>
      </c>
      <c r="I330" s="143"/>
      <c r="J330" s="143">
        <v>26.8</v>
      </c>
      <c r="K330" s="143">
        <v>162</v>
      </c>
      <c r="L330" s="143">
        <v>24</v>
      </c>
      <c r="M330" s="143">
        <v>9</v>
      </c>
      <c r="N330" s="143">
        <v>44</v>
      </c>
      <c r="O330" s="143">
        <v>1</v>
      </c>
      <c r="P330" s="143">
        <v>0.08</v>
      </c>
      <c r="Q330" s="143">
        <v>5</v>
      </c>
      <c r="R330" s="143">
        <v>0.02</v>
      </c>
      <c r="S330" s="143">
        <v>1.3</v>
      </c>
      <c r="T330" s="15"/>
      <c r="U330" s="15"/>
      <c r="V330" s="15"/>
    </row>
    <row r="331" spans="1:22" ht="15.75" thickBot="1">
      <c r="A331" s="183" t="s">
        <v>132</v>
      </c>
      <c r="B331" s="134">
        <v>200</v>
      </c>
      <c r="C331" s="143">
        <v>9.63</v>
      </c>
      <c r="D331" s="148" t="s">
        <v>31</v>
      </c>
      <c r="E331" s="148" t="s">
        <v>31</v>
      </c>
      <c r="F331" s="143">
        <v>0.45</v>
      </c>
      <c r="G331" s="143"/>
      <c r="H331" s="143">
        <v>0.09</v>
      </c>
      <c r="I331" s="143"/>
      <c r="J331" s="143">
        <v>8.91</v>
      </c>
      <c r="K331" s="143">
        <v>38.7</v>
      </c>
      <c r="L331" s="143">
        <v>0.02</v>
      </c>
      <c r="M331" s="143">
        <v>4</v>
      </c>
      <c r="N331" s="143">
        <v>0</v>
      </c>
      <c r="O331" s="143">
        <v>0.2</v>
      </c>
      <c r="P331" s="143">
        <v>14</v>
      </c>
      <c r="Q331" s="143">
        <v>14</v>
      </c>
      <c r="R331" s="143">
        <v>8</v>
      </c>
      <c r="S331" s="143">
        <v>2.8</v>
      </c>
      <c r="T331" s="15"/>
      <c r="U331" s="15"/>
      <c r="V331" s="15"/>
    </row>
    <row r="332" spans="1:22" ht="15.75" thickBot="1">
      <c r="A332" s="183" t="s">
        <v>137</v>
      </c>
      <c r="B332" s="134">
        <v>100</v>
      </c>
      <c r="C332" s="143">
        <v>10.51</v>
      </c>
      <c r="D332" s="148" t="s">
        <v>31</v>
      </c>
      <c r="E332" s="148" t="s">
        <v>31</v>
      </c>
      <c r="F332" s="136">
        <v>0.9</v>
      </c>
      <c r="G332" s="136"/>
      <c r="H332" s="136">
        <v>0.2</v>
      </c>
      <c r="I332" s="136"/>
      <c r="J332" s="136">
        <v>8.1</v>
      </c>
      <c r="K332" s="136">
        <v>43</v>
      </c>
      <c r="L332" s="136">
        <v>0.04</v>
      </c>
      <c r="M332" s="136">
        <v>60</v>
      </c>
      <c r="N332" s="136">
        <v>8</v>
      </c>
      <c r="O332" s="136">
        <v>0.2</v>
      </c>
      <c r="P332" s="136">
        <v>34</v>
      </c>
      <c r="Q332" s="134">
        <v>0.3</v>
      </c>
      <c r="R332" s="134">
        <v>13</v>
      </c>
      <c r="S332" s="136">
        <v>0.3</v>
      </c>
      <c r="T332" s="15"/>
      <c r="U332" s="15"/>
      <c r="V332" s="15"/>
    </row>
    <row r="333" spans="1:22" ht="15.75" thickBot="1">
      <c r="A333" s="183"/>
      <c r="B333" s="152"/>
      <c r="C333" s="158"/>
      <c r="D333" s="158"/>
      <c r="E333" s="158"/>
      <c r="F333" s="158"/>
      <c r="G333" s="158"/>
      <c r="H333" s="158"/>
      <c r="I333" s="158"/>
      <c r="J333" s="158"/>
      <c r="K333" s="158"/>
      <c r="L333" s="158"/>
      <c r="M333" s="158"/>
      <c r="N333" s="158"/>
      <c r="O333" s="158"/>
      <c r="P333" s="158"/>
      <c r="Q333" s="158"/>
      <c r="R333" s="158"/>
      <c r="S333" s="158"/>
      <c r="T333" s="15"/>
      <c r="U333" s="15"/>
      <c r="V333" s="15"/>
    </row>
    <row r="334" spans="1:22" ht="15.75" thickBot="1">
      <c r="A334" s="153" t="s">
        <v>32</v>
      </c>
      <c r="B334" s="206"/>
      <c r="C334" s="214">
        <f>SUM(C330:C333)</f>
        <v>28.979999999999997</v>
      </c>
      <c r="D334" s="214"/>
      <c r="E334" s="214"/>
      <c r="F334" s="214">
        <f>SUM(F330:F333)</f>
        <v>5.95</v>
      </c>
      <c r="G334" s="214">
        <f aca="true" t="shared" si="34" ref="G334:S334">SUM(G330:G333)</f>
        <v>0</v>
      </c>
      <c r="H334" s="214">
        <f t="shared" si="34"/>
        <v>4.29</v>
      </c>
      <c r="I334" s="214">
        <f t="shared" si="34"/>
        <v>0</v>
      </c>
      <c r="J334" s="214">
        <f t="shared" si="34"/>
        <v>43.81</v>
      </c>
      <c r="K334" s="214">
        <f t="shared" si="34"/>
        <v>243.7</v>
      </c>
      <c r="L334" s="214">
        <f t="shared" si="34"/>
        <v>24.06</v>
      </c>
      <c r="M334" s="214">
        <f t="shared" si="34"/>
        <v>73</v>
      </c>
      <c r="N334" s="214">
        <f t="shared" si="34"/>
        <v>52</v>
      </c>
      <c r="O334" s="214">
        <f t="shared" si="34"/>
        <v>1.4</v>
      </c>
      <c r="P334" s="214">
        <f t="shared" si="34"/>
        <v>48.08</v>
      </c>
      <c r="Q334" s="214">
        <f t="shared" si="34"/>
        <v>19.3</v>
      </c>
      <c r="R334" s="214">
        <f t="shared" si="34"/>
        <v>21.02</v>
      </c>
      <c r="S334" s="214">
        <f t="shared" si="34"/>
        <v>4.3999999999999995</v>
      </c>
      <c r="T334" s="15"/>
      <c r="U334" s="15"/>
      <c r="V334" s="15"/>
    </row>
    <row r="335" spans="1:22" ht="15">
      <c r="A335" s="337" t="s">
        <v>78</v>
      </c>
      <c r="B335" s="339"/>
      <c r="C335" s="341">
        <f>C334+C328+C320</f>
        <v>105</v>
      </c>
      <c r="D335" s="343"/>
      <c r="E335" s="343"/>
      <c r="F335" s="343">
        <f>F334+F328+F320</f>
        <v>51.85</v>
      </c>
      <c r="G335" s="343">
        <f aca="true" t="shared" si="35" ref="G335:S335">G334+G328+G320</f>
        <v>0</v>
      </c>
      <c r="H335" s="343">
        <f t="shared" si="35"/>
        <v>44.089999999999996</v>
      </c>
      <c r="I335" s="343">
        <f t="shared" si="35"/>
        <v>15</v>
      </c>
      <c r="J335" s="343">
        <f t="shared" si="35"/>
        <v>186.11</v>
      </c>
      <c r="K335" s="343">
        <f t="shared" si="35"/>
        <v>1453.6</v>
      </c>
      <c r="L335" s="343">
        <f t="shared" si="35"/>
        <v>25.14</v>
      </c>
      <c r="M335" s="343">
        <f t="shared" si="35"/>
        <v>131</v>
      </c>
      <c r="N335" s="343">
        <f t="shared" si="35"/>
        <v>61.57</v>
      </c>
      <c r="O335" s="343">
        <f t="shared" si="35"/>
        <v>12.5</v>
      </c>
      <c r="P335" s="343">
        <f t="shared" si="35"/>
        <v>423.08</v>
      </c>
      <c r="Q335" s="343">
        <f t="shared" si="35"/>
        <v>461.77</v>
      </c>
      <c r="R335" s="343">
        <f t="shared" si="35"/>
        <v>147.01999999999998</v>
      </c>
      <c r="S335" s="343">
        <f t="shared" si="35"/>
        <v>12.2</v>
      </c>
      <c r="T335" s="15"/>
      <c r="U335" s="15"/>
      <c r="V335" s="15"/>
    </row>
    <row r="336" spans="1:22" ht="15.75" thickBot="1">
      <c r="A336" s="338"/>
      <c r="B336" s="340"/>
      <c r="C336" s="342"/>
      <c r="D336" s="344"/>
      <c r="E336" s="344"/>
      <c r="F336" s="344"/>
      <c r="G336" s="344"/>
      <c r="H336" s="344"/>
      <c r="I336" s="344"/>
      <c r="J336" s="344"/>
      <c r="K336" s="344"/>
      <c r="L336" s="344"/>
      <c r="M336" s="344"/>
      <c r="N336" s="344"/>
      <c r="O336" s="344"/>
      <c r="P336" s="344"/>
      <c r="Q336" s="344"/>
      <c r="R336" s="344"/>
      <c r="S336" s="344"/>
      <c r="T336" s="15"/>
      <c r="U336" s="15"/>
      <c r="V336" s="15"/>
    </row>
    <row r="337" spans="1:22" ht="15">
      <c r="A337" s="215"/>
      <c r="B337" s="199"/>
      <c r="C337" s="208"/>
      <c r="D337" s="200"/>
      <c r="E337" s="200"/>
      <c r="F337" s="200"/>
      <c r="G337" s="200"/>
      <c r="H337" s="200"/>
      <c r="I337" s="200"/>
      <c r="J337" s="200"/>
      <c r="K337" s="200"/>
      <c r="L337" s="200"/>
      <c r="M337" s="200"/>
      <c r="N337" s="200"/>
      <c r="O337" s="200"/>
      <c r="P337" s="200"/>
      <c r="Q337" s="200"/>
      <c r="R337" s="200"/>
      <c r="S337" s="200"/>
      <c r="T337" s="33"/>
      <c r="U337" s="15"/>
      <c r="V337" s="15"/>
    </row>
    <row r="338" spans="1:22" ht="15">
      <c r="A338" s="43" t="s">
        <v>162</v>
      </c>
      <c r="B338" s="199"/>
      <c r="C338" s="208"/>
      <c r="D338" s="200"/>
      <c r="E338" s="200"/>
      <c r="F338" s="200"/>
      <c r="G338" s="200"/>
      <c r="H338" s="200"/>
      <c r="I338" s="200"/>
      <c r="J338" s="200"/>
      <c r="K338" s="200"/>
      <c r="L338" s="200"/>
      <c r="M338" s="200"/>
      <c r="N338" s="200"/>
      <c r="O338" s="200"/>
      <c r="P338" s="200"/>
      <c r="Q338" s="200"/>
      <c r="R338" s="200"/>
      <c r="S338" s="200"/>
      <c r="T338" s="33"/>
      <c r="U338" s="15"/>
      <c r="V338" s="15"/>
    </row>
    <row r="339" spans="1:22" ht="15">
      <c r="A339" s="43"/>
      <c r="B339" s="199"/>
      <c r="C339" s="208"/>
      <c r="D339" s="200"/>
      <c r="E339" s="200"/>
      <c r="F339" s="200"/>
      <c r="G339" s="200"/>
      <c r="H339" s="200"/>
      <c r="I339" s="200"/>
      <c r="J339" s="200"/>
      <c r="K339" s="200"/>
      <c r="L339" s="200"/>
      <c r="M339" s="200"/>
      <c r="N339" s="200"/>
      <c r="O339" s="200"/>
      <c r="P339" s="200"/>
      <c r="Q339" s="200"/>
      <c r="R339" s="200"/>
      <c r="S339" s="200"/>
      <c r="T339" s="33"/>
      <c r="U339" s="15"/>
      <c r="V339" s="15"/>
    </row>
    <row r="340" spans="1:22" ht="15">
      <c r="A340" s="43" t="s">
        <v>161</v>
      </c>
      <c r="B340" s="199"/>
      <c r="C340" s="208"/>
      <c r="D340" s="200"/>
      <c r="E340" s="200"/>
      <c r="F340" s="200"/>
      <c r="G340" s="200"/>
      <c r="H340" s="200"/>
      <c r="I340" s="200"/>
      <c r="J340" s="200"/>
      <c r="K340" s="200"/>
      <c r="L340" s="200"/>
      <c r="M340" s="200"/>
      <c r="N340" s="200"/>
      <c r="O340" s="200"/>
      <c r="P340" s="200"/>
      <c r="Q340" s="200"/>
      <c r="R340" s="200"/>
      <c r="S340" s="200"/>
      <c r="T340" s="33"/>
      <c r="U340" s="15"/>
      <c r="V340" s="15"/>
    </row>
    <row r="341" spans="1:22" ht="15">
      <c r="A341" s="201"/>
      <c r="B341" s="199"/>
      <c r="C341" s="208"/>
      <c r="D341" s="200"/>
      <c r="E341" s="200"/>
      <c r="F341" s="200"/>
      <c r="G341" s="200"/>
      <c r="H341" s="200"/>
      <c r="I341" s="200"/>
      <c r="J341" s="200"/>
      <c r="K341" s="200"/>
      <c r="L341" s="200"/>
      <c r="M341" s="200"/>
      <c r="N341" s="200"/>
      <c r="O341" s="200"/>
      <c r="P341" s="200"/>
      <c r="Q341" s="200"/>
      <c r="R341" s="200"/>
      <c r="S341" s="200"/>
      <c r="T341" s="33"/>
      <c r="U341" s="15"/>
      <c r="V341" s="15"/>
    </row>
    <row r="342" spans="1:22" ht="15">
      <c r="A342" s="201"/>
      <c r="B342" s="199"/>
      <c r="C342" s="208"/>
      <c r="D342" s="200"/>
      <c r="E342" s="200"/>
      <c r="F342" s="200"/>
      <c r="G342" s="200"/>
      <c r="H342" s="200"/>
      <c r="I342" s="200"/>
      <c r="J342" s="200"/>
      <c r="K342" s="200"/>
      <c r="L342" s="200"/>
      <c r="M342" s="200"/>
      <c r="N342" s="200"/>
      <c r="O342" s="200"/>
      <c r="P342" s="200"/>
      <c r="Q342" s="200"/>
      <c r="R342" s="200"/>
      <c r="S342" s="200"/>
      <c r="T342" s="33"/>
      <c r="U342" s="15"/>
      <c r="V342" s="15"/>
    </row>
    <row r="343" spans="1:22" ht="15">
      <c r="A343" s="25"/>
      <c r="B343" s="25"/>
      <c r="C343" s="25"/>
      <c r="D343" s="25"/>
      <c r="E343" s="25"/>
      <c r="F343" s="25"/>
      <c r="G343" s="25"/>
      <c r="H343" s="25"/>
      <c r="I343" s="25"/>
      <c r="J343" s="25"/>
      <c r="K343" s="25"/>
      <c r="L343" s="25"/>
      <c r="M343" s="25"/>
      <c r="N343" s="25"/>
      <c r="O343" s="25"/>
      <c r="P343" s="25"/>
      <c r="Q343" s="25"/>
      <c r="R343" s="25"/>
      <c r="S343" s="25"/>
      <c r="T343" s="33"/>
      <c r="U343" s="15"/>
      <c r="V343" s="15"/>
    </row>
    <row r="344" spans="1:22" ht="30.75" customHeight="1">
      <c r="A344" s="303" t="s">
        <v>211</v>
      </c>
      <c r="B344" s="303"/>
      <c r="C344" s="303"/>
      <c r="D344" s="303"/>
      <c r="E344" s="303"/>
      <c r="F344" s="303"/>
      <c r="G344" s="303"/>
      <c r="H344" s="303"/>
      <c r="I344" s="303"/>
      <c r="J344" s="303"/>
      <c r="K344" s="303"/>
      <c r="L344" s="303"/>
      <c r="M344" s="303"/>
      <c r="N344" s="303"/>
      <c r="O344" s="303"/>
      <c r="P344" s="303"/>
      <c r="Q344" s="303"/>
      <c r="R344" s="303"/>
      <c r="S344" s="303"/>
      <c r="T344" s="1"/>
      <c r="U344" s="1"/>
      <c r="V344" s="1"/>
    </row>
    <row r="345" spans="1:22" ht="15.75" thickBot="1">
      <c r="A345" s="25"/>
      <c r="B345" s="25"/>
      <c r="C345" s="25"/>
      <c r="D345" s="25"/>
      <c r="E345" s="25"/>
      <c r="F345" s="25"/>
      <c r="G345" s="25"/>
      <c r="H345" s="25"/>
      <c r="I345" s="25"/>
      <c r="J345" s="25"/>
      <c r="K345" s="25"/>
      <c r="L345" s="25"/>
      <c r="M345" s="25"/>
      <c r="N345" s="25"/>
      <c r="O345" s="25"/>
      <c r="P345" s="25"/>
      <c r="Q345" s="25"/>
      <c r="R345" s="25"/>
      <c r="S345" s="25"/>
      <c r="T345" s="33"/>
      <c r="U345" s="15"/>
      <c r="V345" s="15"/>
    </row>
    <row r="346" spans="1:22" ht="15">
      <c r="A346" s="304" t="s">
        <v>0</v>
      </c>
      <c r="B346" s="175" t="s">
        <v>1</v>
      </c>
      <c r="C346" s="175" t="s">
        <v>2</v>
      </c>
      <c r="D346" s="331" t="s">
        <v>3</v>
      </c>
      <c r="E346" s="334" t="s">
        <v>4</v>
      </c>
      <c r="F346" s="324" t="s">
        <v>5</v>
      </c>
      <c r="G346" s="325"/>
      <c r="H346" s="314" t="s">
        <v>6</v>
      </c>
      <c r="I346" s="308"/>
      <c r="J346" s="176" t="s">
        <v>7</v>
      </c>
      <c r="K346" s="304" t="s">
        <v>8</v>
      </c>
      <c r="L346" s="314" t="s">
        <v>9</v>
      </c>
      <c r="M346" s="307"/>
      <c r="N346" s="307"/>
      <c r="O346" s="308"/>
      <c r="P346" s="306" t="s">
        <v>10</v>
      </c>
      <c r="Q346" s="307"/>
      <c r="R346" s="307"/>
      <c r="S346" s="308"/>
      <c r="T346" s="33"/>
      <c r="U346" s="15"/>
      <c r="V346" s="15"/>
    </row>
    <row r="347" spans="1:22" ht="15.75" thickBot="1">
      <c r="A347" s="305"/>
      <c r="B347" s="169" t="s">
        <v>11</v>
      </c>
      <c r="C347" s="305"/>
      <c r="D347" s="332"/>
      <c r="E347" s="335"/>
      <c r="F347" s="326"/>
      <c r="G347" s="327"/>
      <c r="H347" s="328"/>
      <c r="I347" s="329"/>
      <c r="J347" s="177" t="s">
        <v>11</v>
      </c>
      <c r="K347" s="305"/>
      <c r="L347" s="330" t="s">
        <v>12</v>
      </c>
      <c r="M347" s="312"/>
      <c r="N347" s="312"/>
      <c r="O347" s="313"/>
      <c r="P347" s="311" t="s">
        <v>13</v>
      </c>
      <c r="Q347" s="312"/>
      <c r="R347" s="312"/>
      <c r="S347" s="313"/>
      <c r="T347" s="33"/>
      <c r="U347" s="15"/>
      <c r="V347" s="15"/>
    </row>
    <row r="348" spans="1:22" ht="67.5" customHeight="1">
      <c r="A348" s="305"/>
      <c r="B348" s="318"/>
      <c r="C348" s="305"/>
      <c r="D348" s="332"/>
      <c r="E348" s="335"/>
      <c r="F348" s="177" t="s">
        <v>14</v>
      </c>
      <c r="G348" s="178" t="s">
        <v>15</v>
      </c>
      <c r="H348" s="177" t="s">
        <v>14</v>
      </c>
      <c r="I348" s="320" t="s">
        <v>16</v>
      </c>
      <c r="J348" s="309"/>
      <c r="K348" s="305"/>
      <c r="L348" s="304" t="s">
        <v>195</v>
      </c>
      <c r="M348" s="304" t="s">
        <v>18</v>
      </c>
      <c r="N348" s="304" t="s">
        <v>19</v>
      </c>
      <c r="O348" s="304" t="s">
        <v>20</v>
      </c>
      <c r="P348" s="304" t="s">
        <v>21</v>
      </c>
      <c r="Q348" s="304" t="s">
        <v>22</v>
      </c>
      <c r="R348" s="304" t="s">
        <v>23</v>
      </c>
      <c r="S348" s="304" t="s">
        <v>24</v>
      </c>
      <c r="T348" s="33"/>
      <c r="U348" s="15"/>
      <c r="V348" s="15"/>
    </row>
    <row r="349" spans="1:22" ht="13.5" customHeight="1" thickBot="1">
      <c r="A349" s="305"/>
      <c r="B349" s="318"/>
      <c r="C349" s="305"/>
      <c r="D349" s="332"/>
      <c r="E349" s="335"/>
      <c r="F349" s="177" t="s">
        <v>11</v>
      </c>
      <c r="G349" s="178" t="s">
        <v>25</v>
      </c>
      <c r="H349" s="177" t="s">
        <v>11</v>
      </c>
      <c r="I349" s="321"/>
      <c r="J349" s="309"/>
      <c r="K349" s="305"/>
      <c r="L349" s="305"/>
      <c r="M349" s="305"/>
      <c r="N349" s="305"/>
      <c r="O349" s="305"/>
      <c r="P349" s="305"/>
      <c r="Q349" s="305"/>
      <c r="R349" s="305"/>
      <c r="S349" s="305"/>
      <c r="T349" s="33"/>
      <c r="U349" s="15"/>
      <c r="V349" s="15"/>
    </row>
    <row r="350" spans="1:22" ht="15" hidden="1">
      <c r="A350" s="305"/>
      <c r="B350" s="318"/>
      <c r="C350" s="305"/>
      <c r="D350" s="332"/>
      <c r="E350" s="335"/>
      <c r="F350" s="165"/>
      <c r="G350" s="179" t="s">
        <v>11</v>
      </c>
      <c r="H350" s="165"/>
      <c r="I350" s="321"/>
      <c r="J350" s="309"/>
      <c r="K350" s="305"/>
      <c r="L350" s="305"/>
      <c r="M350" s="305"/>
      <c r="N350" s="305"/>
      <c r="O350" s="305"/>
      <c r="P350" s="305"/>
      <c r="Q350" s="305"/>
      <c r="R350" s="305"/>
      <c r="S350" s="305"/>
      <c r="T350" s="33"/>
      <c r="U350" s="15"/>
      <c r="V350" s="15"/>
    </row>
    <row r="351" spans="1:22" ht="15.75" hidden="1" thickBot="1">
      <c r="A351" s="323"/>
      <c r="B351" s="319"/>
      <c r="C351" s="323"/>
      <c r="D351" s="333"/>
      <c r="E351" s="336"/>
      <c r="F351" s="164"/>
      <c r="G351" s="165"/>
      <c r="H351" s="165"/>
      <c r="I351" s="322"/>
      <c r="J351" s="310"/>
      <c r="K351" s="323"/>
      <c r="L351" s="177"/>
      <c r="M351" s="177"/>
      <c r="N351" s="177"/>
      <c r="O351" s="177"/>
      <c r="P351" s="177"/>
      <c r="Q351" s="177"/>
      <c r="R351" s="177"/>
      <c r="S351" s="177"/>
      <c r="T351" s="33"/>
      <c r="U351" s="15"/>
      <c r="V351" s="15"/>
    </row>
    <row r="352" spans="1:22" ht="15.75" thickBot="1">
      <c r="A352" s="315" t="s">
        <v>79</v>
      </c>
      <c r="B352" s="316"/>
      <c r="C352" s="316"/>
      <c r="D352" s="316"/>
      <c r="E352" s="316"/>
      <c r="F352" s="316"/>
      <c r="G352" s="316"/>
      <c r="H352" s="316"/>
      <c r="I352" s="316"/>
      <c r="J352" s="316"/>
      <c r="K352" s="316"/>
      <c r="L352" s="316"/>
      <c r="M352" s="316"/>
      <c r="N352" s="316"/>
      <c r="O352" s="316"/>
      <c r="P352" s="316"/>
      <c r="Q352" s="316"/>
      <c r="R352" s="316"/>
      <c r="S352" s="317"/>
      <c r="T352" s="15"/>
      <c r="U352" s="15"/>
      <c r="V352" s="15"/>
    </row>
    <row r="353" spans="1:22" ht="15.75" thickBot="1">
      <c r="A353" s="315" t="s">
        <v>27</v>
      </c>
      <c r="B353" s="316"/>
      <c r="C353" s="316"/>
      <c r="D353" s="316"/>
      <c r="E353" s="316"/>
      <c r="F353" s="316"/>
      <c r="G353" s="316"/>
      <c r="H353" s="316"/>
      <c r="I353" s="316"/>
      <c r="J353" s="316"/>
      <c r="K353" s="316"/>
      <c r="L353" s="316"/>
      <c r="M353" s="316"/>
      <c r="N353" s="316"/>
      <c r="O353" s="316"/>
      <c r="P353" s="316"/>
      <c r="Q353" s="316"/>
      <c r="R353" s="316"/>
      <c r="S353" s="317"/>
      <c r="T353" s="15"/>
      <c r="U353" s="15"/>
      <c r="V353" s="15"/>
    </row>
    <row r="354" spans="1:22" ht="30.75" thickBot="1">
      <c r="A354" s="133" t="s">
        <v>115</v>
      </c>
      <c r="B354" s="134" t="s">
        <v>28</v>
      </c>
      <c r="C354" s="143">
        <v>6.58</v>
      </c>
      <c r="D354" s="136">
        <v>2008</v>
      </c>
      <c r="E354" s="149">
        <v>184</v>
      </c>
      <c r="F354" s="145">
        <v>6.2</v>
      </c>
      <c r="G354" s="136"/>
      <c r="H354" s="145">
        <v>10</v>
      </c>
      <c r="I354" s="145"/>
      <c r="J354" s="145">
        <v>26.8</v>
      </c>
      <c r="K354" s="145">
        <v>224</v>
      </c>
      <c r="L354" s="145">
        <v>0.1</v>
      </c>
      <c r="M354" s="145">
        <v>2</v>
      </c>
      <c r="N354" s="145">
        <v>0.08</v>
      </c>
      <c r="O354" s="145">
        <v>0.2</v>
      </c>
      <c r="P354" s="145">
        <v>91</v>
      </c>
      <c r="Q354" s="145">
        <v>86</v>
      </c>
      <c r="R354" s="145">
        <v>17</v>
      </c>
      <c r="S354" s="145">
        <v>0</v>
      </c>
      <c r="T354" s="15"/>
      <c r="U354" s="15"/>
      <c r="V354" s="15"/>
    </row>
    <row r="355" spans="1:22" ht="15.75" thickBot="1">
      <c r="A355" s="133" t="s">
        <v>47</v>
      </c>
      <c r="B355" s="134">
        <v>200</v>
      </c>
      <c r="C355" s="143">
        <v>1.25</v>
      </c>
      <c r="D355" s="148">
        <v>2008</v>
      </c>
      <c r="E355" s="212">
        <v>430</v>
      </c>
      <c r="F355" s="145">
        <v>0.2</v>
      </c>
      <c r="G355" s="136"/>
      <c r="H355" s="145">
        <v>0.1</v>
      </c>
      <c r="I355" s="145"/>
      <c r="J355" s="145">
        <v>15</v>
      </c>
      <c r="K355" s="145">
        <v>60</v>
      </c>
      <c r="L355" s="145">
        <v>0</v>
      </c>
      <c r="M355" s="145">
        <v>0</v>
      </c>
      <c r="N355" s="145">
        <v>0</v>
      </c>
      <c r="O355" s="145">
        <v>0</v>
      </c>
      <c r="P355" s="145">
        <v>5</v>
      </c>
      <c r="Q355" s="145">
        <v>8</v>
      </c>
      <c r="R355" s="145">
        <v>4</v>
      </c>
      <c r="S355" s="145">
        <v>1</v>
      </c>
      <c r="T355" s="15"/>
      <c r="U355" s="15"/>
      <c r="V355" s="15"/>
    </row>
    <row r="356" spans="1:22" ht="15.75" thickBot="1">
      <c r="A356" s="128" t="s">
        <v>92</v>
      </c>
      <c r="B356" s="134">
        <v>40</v>
      </c>
      <c r="C356" s="135">
        <v>2.47</v>
      </c>
      <c r="D356" s="136" t="s">
        <v>31</v>
      </c>
      <c r="E356" s="137" t="s">
        <v>31</v>
      </c>
      <c r="F356" s="136">
        <v>3</v>
      </c>
      <c r="G356" s="136">
        <v>1</v>
      </c>
      <c r="H356" s="136">
        <v>1.16</v>
      </c>
      <c r="I356" s="136"/>
      <c r="J356" s="136">
        <v>20.56</v>
      </c>
      <c r="K356" s="136">
        <v>104.8</v>
      </c>
      <c r="L356" s="136">
        <v>0.044</v>
      </c>
      <c r="M356" s="136">
        <v>0</v>
      </c>
      <c r="N356" s="136">
        <v>0</v>
      </c>
      <c r="O356" s="136">
        <v>0.68</v>
      </c>
      <c r="P356" s="136">
        <v>7.6</v>
      </c>
      <c r="Q356" s="136">
        <v>0.84</v>
      </c>
      <c r="R356" s="136">
        <v>5.2</v>
      </c>
      <c r="S356" s="136">
        <v>0.48</v>
      </c>
      <c r="T356" s="15"/>
      <c r="U356" s="15"/>
      <c r="V356" s="15"/>
    </row>
    <row r="357" spans="1:22" ht="15.75" thickBot="1">
      <c r="A357" s="133" t="s">
        <v>54</v>
      </c>
      <c r="B357" s="134">
        <v>100</v>
      </c>
      <c r="C357" s="143">
        <v>7.28</v>
      </c>
      <c r="D357" s="148" t="s">
        <v>31</v>
      </c>
      <c r="E357" s="212" t="s">
        <v>31</v>
      </c>
      <c r="F357" s="145">
        <v>1.5</v>
      </c>
      <c r="G357" s="136"/>
      <c r="H357" s="145">
        <v>0.5</v>
      </c>
      <c r="I357" s="145"/>
      <c r="J357" s="145">
        <v>21</v>
      </c>
      <c r="K357" s="145">
        <v>96</v>
      </c>
      <c r="L357" s="145">
        <v>0.04</v>
      </c>
      <c r="M357" s="145">
        <v>10</v>
      </c>
      <c r="N357" s="145">
        <v>20</v>
      </c>
      <c r="O357" s="145">
        <v>0.4</v>
      </c>
      <c r="P357" s="145">
        <v>8</v>
      </c>
      <c r="Q357" s="145">
        <v>28</v>
      </c>
      <c r="R357" s="145">
        <v>42</v>
      </c>
      <c r="S357" s="145">
        <v>0.6</v>
      </c>
      <c r="T357" s="15"/>
      <c r="U357" s="15"/>
      <c r="V357" s="15"/>
    </row>
    <row r="358" spans="1:22" ht="15.75" thickBot="1">
      <c r="A358" s="195" t="s">
        <v>80</v>
      </c>
      <c r="B358" s="134"/>
      <c r="C358" s="155">
        <f>SUM(C354:C357)</f>
        <v>17.580000000000002</v>
      </c>
      <c r="D358" s="136"/>
      <c r="E358" s="136"/>
      <c r="F358" s="209">
        <f aca="true" t="shared" si="36" ref="F358:S358">SUM(F354:F357)</f>
        <v>10.9</v>
      </c>
      <c r="G358" s="209">
        <f t="shared" si="36"/>
        <v>1</v>
      </c>
      <c r="H358" s="209">
        <f t="shared" si="36"/>
        <v>11.76</v>
      </c>
      <c r="I358" s="209">
        <f t="shared" si="36"/>
        <v>0</v>
      </c>
      <c r="J358" s="209">
        <f t="shared" si="36"/>
        <v>83.36</v>
      </c>
      <c r="K358" s="209">
        <f t="shared" si="36"/>
        <v>484.8</v>
      </c>
      <c r="L358" s="209">
        <f t="shared" si="36"/>
        <v>0.18400000000000002</v>
      </c>
      <c r="M358" s="209">
        <f t="shared" si="36"/>
        <v>12</v>
      </c>
      <c r="N358" s="209">
        <f t="shared" si="36"/>
        <v>20.08</v>
      </c>
      <c r="O358" s="209">
        <f t="shared" si="36"/>
        <v>1.2800000000000002</v>
      </c>
      <c r="P358" s="209">
        <f t="shared" si="36"/>
        <v>111.6</v>
      </c>
      <c r="Q358" s="209">
        <f t="shared" si="36"/>
        <v>122.84</v>
      </c>
      <c r="R358" s="209">
        <f t="shared" si="36"/>
        <v>68.2</v>
      </c>
      <c r="S358" s="209">
        <f t="shared" si="36"/>
        <v>2.08</v>
      </c>
      <c r="T358" s="15"/>
      <c r="U358" s="15"/>
      <c r="V358" s="15"/>
    </row>
    <row r="359" spans="1:22" ht="15.75" thickBot="1">
      <c r="A359" s="315" t="s">
        <v>34</v>
      </c>
      <c r="B359" s="316"/>
      <c r="C359" s="316"/>
      <c r="D359" s="316"/>
      <c r="E359" s="316"/>
      <c r="F359" s="316"/>
      <c r="G359" s="316"/>
      <c r="H359" s="316"/>
      <c r="I359" s="316"/>
      <c r="J359" s="316"/>
      <c r="K359" s="316"/>
      <c r="L359" s="316"/>
      <c r="M359" s="316"/>
      <c r="N359" s="316"/>
      <c r="O359" s="316"/>
      <c r="P359" s="316"/>
      <c r="Q359" s="316"/>
      <c r="R359" s="316"/>
      <c r="S359" s="317"/>
      <c r="T359" s="15"/>
      <c r="U359" s="15"/>
      <c r="V359" s="15"/>
    </row>
    <row r="360" spans="1:22" ht="30.75" thickBot="1">
      <c r="A360" s="157" t="s">
        <v>116</v>
      </c>
      <c r="B360" s="134">
        <v>30</v>
      </c>
      <c r="C360" s="143">
        <v>3.28</v>
      </c>
      <c r="D360" s="148">
        <v>2008</v>
      </c>
      <c r="E360" s="148">
        <v>48</v>
      </c>
      <c r="F360" s="145">
        <v>2.7</v>
      </c>
      <c r="G360" s="145"/>
      <c r="H360" s="145">
        <v>5.1</v>
      </c>
      <c r="I360" s="145"/>
      <c r="J360" s="145">
        <v>2.6</v>
      </c>
      <c r="K360" s="145">
        <v>67</v>
      </c>
      <c r="L360" s="145">
        <v>0.02</v>
      </c>
      <c r="M360" s="145">
        <v>6</v>
      </c>
      <c r="N360" s="145">
        <v>0</v>
      </c>
      <c r="O360" s="134">
        <v>2.3</v>
      </c>
      <c r="P360" s="145">
        <v>23</v>
      </c>
      <c r="Q360" s="134">
        <v>28</v>
      </c>
      <c r="R360" s="134">
        <v>13</v>
      </c>
      <c r="S360" s="136">
        <v>0.7</v>
      </c>
      <c r="T360" s="15"/>
      <c r="U360" s="15"/>
      <c r="V360" s="15"/>
    </row>
    <row r="361" spans="1:22" ht="30.75" thickBot="1">
      <c r="A361" s="128" t="s">
        <v>50</v>
      </c>
      <c r="B361" s="134" t="s">
        <v>42</v>
      </c>
      <c r="C361" s="143">
        <v>6.47</v>
      </c>
      <c r="D361" s="148">
        <v>2008</v>
      </c>
      <c r="E361" s="148">
        <v>94</v>
      </c>
      <c r="F361" s="149">
        <v>3.3</v>
      </c>
      <c r="G361" s="145"/>
      <c r="H361" s="145">
        <v>5.03</v>
      </c>
      <c r="I361" s="145"/>
      <c r="J361" s="145">
        <v>12.4</v>
      </c>
      <c r="K361" s="145">
        <v>107</v>
      </c>
      <c r="L361" s="145">
        <v>0.06</v>
      </c>
      <c r="M361" s="145">
        <v>10</v>
      </c>
      <c r="N361" s="145">
        <v>0.18</v>
      </c>
      <c r="O361" s="145">
        <v>2.4</v>
      </c>
      <c r="P361" s="145">
        <v>34</v>
      </c>
      <c r="Q361" s="145">
        <v>68</v>
      </c>
      <c r="R361" s="145">
        <v>20</v>
      </c>
      <c r="S361" s="145">
        <v>0.9</v>
      </c>
      <c r="T361" s="15"/>
      <c r="U361" s="15"/>
      <c r="V361" s="15"/>
    </row>
    <row r="362" spans="1:22" ht="16.5" customHeight="1" thickBot="1">
      <c r="A362" s="157" t="s">
        <v>104</v>
      </c>
      <c r="B362" s="134" t="s">
        <v>148</v>
      </c>
      <c r="C362" s="143">
        <v>22.38</v>
      </c>
      <c r="D362" s="148">
        <v>2008</v>
      </c>
      <c r="E362" s="148">
        <v>290</v>
      </c>
      <c r="F362" s="145">
        <v>9</v>
      </c>
      <c r="G362" s="145"/>
      <c r="H362" s="145">
        <v>12.2</v>
      </c>
      <c r="I362" s="145"/>
      <c r="J362" s="145">
        <v>6.2</v>
      </c>
      <c r="K362" s="145">
        <v>171</v>
      </c>
      <c r="L362" s="145">
        <v>0.14</v>
      </c>
      <c r="M362" s="145">
        <v>17</v>
      </c>
      <c r="N362" s="145">
        <v>3.99</v>
      </c>
      <c r="O362" s="134">
        <v>2.9</v>
      </c>
      <c r="P362" s="149">
        <v>7</v>
      </c>
      <c r="Q362" s="136">
        <v>157</v>
      </c>
      <c r="R362" s="134">
        <v>10</v>
      </c>
      <c r="S362" s="136">
        <v>4</v>
      </c>
      <c r="T362" s="15"/>
      <c r="U362" s="15"/>
      <c r="V362" s="15"/>
    </row>
    <row r="363" spans="1:22" ht="15.75" thickBot="1">
      <c r="A363" s="157" t="s">
        <v>71</v>
      </c>
      <c r="B363" s="134">
        <v>200</v>
      </c>
      <c r="C363" s="143">
        <v>16.09</v>
      </c>
      <c r="D363" s="148">
        <v>2008</v>
      </c>
      <c r="E363" s="148">
        <v>335</v>
      </c>
      <c r="F363" s="145">
        <v>3.1</v>
      </c>
      <c r="G363" s="145"/>
      <c r="H363" s="145">
        <v>5.4</v>
      </c>
      <c r="I363" s="145"/>
      <c r="J363" s="145">
        <v>20.3</v>
      </c>
      <c r="K363" s="145">
        <v>141</v>
      </c>
      <c r="L363" s="145">
        <v>0.14</v>
      </c>
      <c r="M363" s="145">
        <v>5</v>
      </c>
      <c r="N363" s="145">
        <v>0.04</v>
      </c>
      <c r="O363" s="145">
        <v>0.2</v>
      </c>
      <c r="P363" s="128">
        <v>47</v>
      </c>
      <c r="Q363" s="210">
        <v>85</v>
      </c>
      <c r="R363" s="136">
        <v>29</v>
      </c>
      <c r="S363" s="136">
        <v>1.1</v>
      </c>
      <c r="T363" s="15"/>
      <c r="U363" s="15"/>
      <c r="V363" s="15"/>
    </row>
    <row r="364" spans="1:22" ht="30.75" thickBot="1">
      <c r="A364" s="188" t="s">
        <v>36</v>
      </c>
      <c r="B364" s="134">
        <v>200</v>
      </c>
      <c r="C364" s="143">
        <v>2.66</v>
      </c>
      <c r="D364" s="148">
        <v>2008</v>
      </c>
      <c r="E364" s="148">
        <v>402</v>
      </c>
      <c r="F364" s="145">
        <v>0.6</v>
      </c>
      <c r="G364" s="145"/>
      <c r="H364" s="145">
        <v>0.1</v>
      </c>
      <c r="I364" s="145"/>
      <c r="J364" s="145">
        <v>31.7</v>
      </c>
      <c r="K364" s="145">
        <v>131</v>
      </c>
      <c r="L364" s="145">
        <v>0.02</v>
      </c>
      <c r="M364" s="145">
        <v>0</v>
      </c>
      <c r="N364" s="145">
        <v>0.01</v>
      </c>
      <c r="O364" s="145">
        <v>0.5</v>
      </c>
      <c r="P364" s="136">
        <v>21</v>
      </c>
      <c r="Q364" s="134">
        <v>23</v>
      </c>
      <c r="R364" s="136">
        <v>16</v>
      </c>
      <c r="S364" s="146">
        <v>0.7</v>
      </c>
      <c r="T364" s="15"/>
      <c r="U364" s="15"/>
      <c r="V364" s="15"/>
    </row>
    <row r="365" spans="1:22" ht="30.75" thickBot="1">
      <c r="A365" s="128" t="s">
        <v>91</v>
      </c>
      <c r="B365" s="134">
        <v>40</v>
      </c>
      <c r="C365" s="143">
        <v>2.01</v>
      </c>
      <c r="D365" s="148" t="s">
        <v>31</v>
      </c>
      <c r="E365" s="148" t="s">
        <v>31</v>
      </c>
      <c r="F365" s="148">
        <v>6.4</v>
      </c>
      <c r="G365" s="148"/>
      <c r="H365" s="148">
        <v>0.4</v>
      </c>
      <c r="I365" s="148"/>
      <c r="J365" s="148">
        <v>28</v>
      </c>
      <c r="K365" s="148">
        <v>134.3</v>
      </c>
      <c r="L365" s="148">
        <v>0.8</v>
      </c>
      <c r="M365" s="148">
        <v>0</v>
      </c>
      <c r="N365" s="148">
        <v>4</v>
      </c>
      <c r="O365" s="148">
        <v>2.4</v>
      </c>
      <c r="P365" s="148">
        <v>100</v>
      </c>
      <c r="Q365" s="148">
        <v>3.07</v>
      </c>
      <c r="R365" s="148">
        <v>20</v>
      </c>
      <c r="S365" s="148">
        <v>0</v>
      </c>
      <c r="T365" s="15"/>
      <c r="U365" s="15"/>
      <c r="V365" s="15"/>
    </row>
    <row r="366" spans="1:22" ht="15.75" thickBot="1">
      <c r="A366" s="185" t="s">
        <v>81</v>
      </c>
      <c r="B366" s="134"/>
      <c r="C366" s="155">
        <f>SUM(C360:C365)</f>
        <v>52.88999999999999</v>
      </c>
      <c r="D366" s="155"/>
      <c r="E366" s="155"/>
      <c r="F366" s="155">
        <f>SUM(F360:F365)</f>
        <v>25.1</v>
      </c>
      <c r="G366" s="155">
        <f aca="true" t="shared" si="37" ref="G366:S366">SUM(G360:G365)</f>
        <v>0</v>
      </c>
      <c r="H366" s="155">
        <f t="shared" si="37"/>
        <v>28.229999999999997</v>
      </c>
      <c r="I366" s="155">
        <f t="shared" si="37"/>
        <v>0</v>
      </c>
      <c r="J366" s="155">
        <f t="shared" si="37"/>
        <v>101.2</v>
      </c>
      <c r="K366" s="155">
        <f t="shared" si="37"/>
        <v>751.3</v>
      </c>
      <c r="L366" s="155">
        <f t="shared" si="37"/>
        <v>1.1800000000000002</v>
      </c>
      <c r="M366" s="155">
        <f t="shared" si="37"/>
        <v>38</v>
      </c>
      <c r="N366" s="155">
        <f t="shared" si="37"/>
        <v>8.219999999999999</v>
      </c>
      <c r="O366" s="155">
        <f t="shared" si="37"/>
        <v>10.700000000000001</v>
      </c>
      <c r="P366" s="155">
        <f t="shared" si="37"/>
        <v>232</v>
      </c>
      <c r="Q366" s="155">
        <f t="shared" si="37"/>
        <v>364.07</v>
      </c>
      <c r="R366" s="155">
        <f t="shared" si="37"/>
        <v>108</v>
      </c>
      <c r="S366" s="155">
        <f t="shared" si="37"/>
        <v>7.3999999999999995</v>
      </c>
      <c r="T366" s="15"/>
      <c r="U366" s="15"/>
      <c r="V366" s="15"/>
    </row>
    <row r="367" spans="1:22" ht="15.75" thickBot="1">
      <c r="A367" s="315" t="s">
        <v>130</v>
      </c>
      <c r="B367" s="316"/>
      <c r="C367" s="316"/>
      <c r="D367" s="316"/>
      <c r="E367" s="316"/>
      <c r="F367" s="316"/>
      <c r="G367" s="316"/>
      <c r="H367" s="316"/>
      <c r="I367" s="316"/>
      <c r="J367" s="316"/>
      <c r="K367" s="316"/>
      <c r="L367" s="316"/>
      <c r="M367" s="316"/>
      <c r="N367" s="316"/>
      <c r="O367" s="316"/>
      <c r="P367" s="316"/>
      <c r="Q367" s="316"/>
      <c r="R367" s="316"/>
      <c r="S367" s="317"/>
      <c r="T367" s="15"/>
      <c r="U367" s="15"/>
      <c r="V367" s="15"/>
    </row>
    <row r="368" spans="1:22" ht="15.75" thickBot="1">
      <c r="A368" s="183" t="s">
        <v>95</v>
      </c>
      <c r="B368" s="134">
        <v>100</v>
      </c>
      <c r="C368" s="143">
        <v>14.71</v>
      </c>
      <c r="D368" s="148" t="s">
        <v>31</v>
      </c>
      <c r="E368" s="148" t="s">
        <v>31</v>
      </c>
      <c r="F368" s="146">
        <v>3.2</v>
      </c>
      <c r="G368" s="146"/>
      <c r="H368" s="146">
        <v>2.8</v>
      </c>
      <c r="I368" s="146"/>
      <c r="J368" s="146">
        <v>81.1</v>
      </c>
      <c r="K368" s="146">
        <v>342</v>
      </c>
      <c r="L368" s="146">
        <v>0.33</v>
      </c>
      <c r="M368" s="146">
        <v>6.67</v>
      </c>
      <c r="N368" s="146">
        <v>0.27</v>
      </c>
      <c r="O368" s="146">
        <v>0.67</v>
      </c>
      <c r="P368" s="146">
        <v>0.1</v>
      </c>
      <c r="Q368" s="146">
        <v>0.01</v>
      </c>
      <c r="R368" s="146">
        <v>7</v>
      </c>
      <c r="S368" s="146">
        <v>1</v>
      </c>
      <c r="T368" s="15"/>
      <c r="U368" s="15"/>
      <c r="V368" s="15"/>
    </row>
    <row r="369" spans="1:22" ht="15.75" thickBot="1">
      <c r="A369" s="202" t="s">
        <v>30</v>
      </c>
      <c r="B369" s="187" t="s">
        <v>149</v>
      </c>
      <c r="C369" s="143">
        <v>8.55</v>
      </c>
      <c r="D369" s="148" t="s">
        <v>31</v>
      </c>
      <c r="E369" s="148" t="s">
        <v>31</v>
      </c>
      <c r="F369" s="136">
        <v>0.9</v>
      </c>
      <c r="G369" s="136"/>
      <c r="H369" s="136">
        <v>0.2</v>
      </c>
      <c r="I369" s="136"/>
      <c r="J369" s="136">
        <v>8.1</v>
      </c>
      <c r="K369" s="136">
        <v>43</v>
      </c>
      <c r="L369" s="136">
        <v>0.04</v>
      </c>
      <c r="M369" s="136">
        <v>60</v>
      </c>
      <c r="N369" s="136">
        <v>8</v>
      </c>
      <c r="O369" s="136">
        <v>0.2</v>
      </c>
      <c r="P369" s="136">
        <v>34</v>
      </c>
      <c r="Q369" s="134">
        <v>0.3</v>
      </c>
      <c r="R369" s="134">
        <v>13</v>
      </c>
      <c r="S369" s="136">
        <v>0.3</v>
      </c>
      <c r="T369" s="15"/>
      <c r="U369" s="15"/>
      <c r="V369" s="15"/>
    </row>
    <row r="370" spans="1:22" ht="15.75" thickBot="1">
      <c r="A370" s="128" t="s">
        <v>100</v>
      </c>
      <c r="B370" s="152">
        <v>125</v>
      </c>
      <c r="C370" s="158">
        <v>11.52</v>
      </c>
      <c r="D370" s="148" t="s">
        <v>31</v>
      </c>
      <c r="E370" s="148" t="s">
        <v>31</v>
      </c>
      <c r="F370" s="148">
        <v>3.9</v>
      </c>
      <c r="G370" s="148"/>
      <c r="H370" s="148">
        <v>6.5</v>
      </c>
      <c r="I370" s="148"/>
      <c r="J370" s="148">
        <v>6.24</v>
      </c>
      <c r="K370" s="148">
        <v>97.6</v>
      </c>
      <c r="L370" s="148">
        <v>0.05</v>
      </c>
      <c r="M370" s="148">
        <v>1.95</v>
      </c>
      <c r="N370" s="148">
        <v>65</v>
      </c>
      <c r="O370" s="148">
        <v>0.11</v>
      </c>
      <c r="P370" s="148">
        <v>156</v>
      </c>
      <c r="Q370" s="148">
        <v>0.7</v>
      </c>
      <c r="R370" s="148">
        <v>18.2</v>
      </c>
      <c r="S370" s="159">
        <v>0.09</v>
      </c>
      <c r="T370" s="15"/>
      <c r="U370" s="15"/>
      <c r="V370" s="15"/>
    </row>
    <row r="371" spans="1:22" ht="15.75" thickBot="1">
      <c r="A371" s="153" t="s">
        <v>32</v>
      </c>
      <c r="B371" s="134"/>
      <c r="C371" s="155">
        <f>SUM(C368:C370)</f>
        <v>34.78</v>
      </c>
      <c r="D371" s="155"/>
      <c r="E371" s="155"/>
      <c r="F371" s="155">
        <f aca="true" t="shared" si="38" ref="F371:S371">SUM(F368:F370)</f>
        <v>8</v>
      </c>
      <c r="G371" s="155">
        <f t="shared" si="38"/>
        <v>0</v>
      </c>
      <c r="H371" s="155">
        <f t="shared" si="38"/>
        <v>9.5</v>
      </c>
      <c r="I371" s="155">
        <f t="shared" si="38"/>
        <v>0</v>
      </c>
      <c r="J371" s="155">
        <f t="shared" si="38"/>
        <v>95.43999999999998</v>
      </c>
      <c r="K371" s="155">
        <f t="shared" si="38"/>
        <v>482.6</v>
      </c>
      <c r="L371" s="155">
        <f t="shared" si="38"/>
        <v>0.42</v>
      </c>
      <c r="M371" s="155">
        <f t="shared" si="38"/>
        <v>68.62</v>
      </c>
      <c r="N371" s="155">
        <f t="shared" si="38"/>
        <v>73.27</v>
      </c>
      <c r="O371" s="155">
        <f t="shared" si="38"/>
        <v>0.9800000000000001</v>
      </c>
      <c r="P371" s="155">
        <f t="shared" si="38"/>
        <v>190.1</v>
      </c>
      <c r="Q371" s="155">
        <f t="shared" si="38"/>
        <v>1.01</v>
      </c>
      <c r="R371" s="155">
        <f t="shared" si="38"/>
        <v>38.2</v>
      </c>
      <c r="S371" s="155">
        <f t="shared" si="38"/>
        <v>1.3900000000000001</v>
      </c>
      <c r="T371" s="15"/>
      <c r="U371" s="15"/>
      <c r="V371" s="15"/>
    </row>
    <row r="372" spans="1:22" ht="15.75" thickBot="1">
      <c r="A372" s="160" t="s">
        <v>37</v>
      </c>
      <c r="B372" s="154"/>
      <c r="C372" s="155">
        <f>C371+C366+C358</f>
        <v>105.24999999999999</v>
      </c>
      <c r="D372" s="160"/>
      <c r="E372" s="160"/>
      <c r="F372" s="155">
        <f aca="true" t="shared" si="39" ref="F372:S372">F371+F366+F358</f>
        <v>44</v>
      </c>
      <c r="G372" s="155">
        <f t="shared" si="39"/>
        <v>1</v>
      </c>
      <c r="H372" s="155">
        <f t="shared" si="39"/>
        <v>49.489999999999995</v>
      </c>
      <c r="I372" s="155">
        <f t="shared" si="39"/>
        <v>0</v>
      </c>
      <c r="J372" s="155">
        <f t="shared" si="39"/>
        <v>280</v>
      </c>
      <c r="K372" s="155">
        <f t="shared" si="39"/>
        <v>1718.7</v>
      </c>
      <c r="L372" s="155">
        <f t="shared" si="39"/>
        <v>1.784</v>
      </c>
      <c r="M372" s="155">
        <f t="shared" si="39"/>
        <v>118.62</v>
      </c>
      <c r="N372" s="155">
        <f t="shared" si="39"/>
        <v>101.57</v>
      </c>
      <c r="O372" s="155">
        <f t="shared" si="39"/>
        <v>12.96</v>
      </c>
      <c r="P372" s="155">
        <f t="shared" si="39"/>
        <v>533.7</v>
      </c>
      <c r="Q372" s="155">
        <f t="shared" si="39"/>
        <v>487.91999999999996</v>
      </c>
      <c r="R372" s="155">
        <f t="shared" si="39"/>
        <v>214.39999999999998</v>
      </c>
      <c r="S372" s="155">
        <f t="shared" si="39"/>
        <v>10.87</v>
      </c>
      <c r="T372" s="15"/>
      <c r="U372" s="15"/>
      <c r="V372" s="15"/>
    </row>
    <row r="373" spans="1:22" ht="15">
      <c r="A373" s="206"/>
      <c r="B373" s="197"/>
      <c r="C373" s="198"/>
      <c r="D373" s="197"/>
      <c r="E373" s="197"/>
      <c r="F373" s="198"/>
      <c r="G373" s="198"/>
      <c r="H373" s="198"/>
      <c r="I373" s="198"/>
      <c r="J373" s="198"/>
      <c r="K373" s="198"/>
      <c r="L373" s="198"/>
      <c r="M373" s="198"/>
      <c r="N373" s="198"/>
      <c r="O373" s="198"/>
      <c r="P373" s="198"/>
      <c r="Q373" s="198"/>
      <c r="R373" s="198"/>
      <c r="S373" s="198"/>
      <c r="T373" s="33"/>
      <c r="U373" s="15"/>
      <c r="V373" s="15"/>
    </row>
    <row r="374" spans="1:22" ht="15">
      <c r="A374" s="43" t="s">
        <v>162</v>
      </c>
      <c r="B374" s="199"/>
      <c r="C374" s="200"/>
      <c r="D374" s="199"/>
      <c r="E374" s="199"/>
      <c r="F374" s="200"/>
      <c r="G374" s="200"/>
      <c r="H374" s="200"/>
      <c r="I374" s="200"/>
      <c r="J374" s="200"/>
      <c r="K374" s="200"/>
      <c r="L374" s="200"/>
      <c r="M374" s="200"/>
      <c r="N374" s="200"/>
      <c r="O374" s="200"/>
      <c r="P374" s="200"/>
      <c r="Q374" s="200"/>
      <c r="R374" s="200"/>
      <c r="S374" s="200"/>
      <c r="T374" s="33"/>
      <c r="U374" s="15"/>
      <c r="V374" s="15"/>
    </row>
    <row r="375" spans="1:22" ht="15">
      <c r="A375" s="43"/>
      <c r="B375" s="199"/>
      <c r="C375" s="200"/>
      <c r="D375" s="199"/>
      <c r="E375" s="199"/>
      <c r="F375" s="200"/>
      <c r="G375" s="200"/>
      <c r="H375" s="200"/>
      <c r="I375" s="200"/>
      <c r="J375" s="200"/>
      <c r="K375" s="200"/>
      <c r="L375" s="200"/>
      <c r="M375" s="200"/>
      <c r="N375" s="200"/>
      <c r="O375" s="200"/>
      <c r="P375" s="200"/>
      <c r="Q375" s="200"/>
      <c r="R375" s="200"/>
      <c r="S375" s="200"/>
      <c r="T375" s="33"/>
      <c r="U375" s="15"/>
      <c r="V375" s="15"/>
    </row>
    <row r="376" spans="1:22" ht="15">
      <c r="A376" s="43" t="s">
        <v>161</v>
      </c>
      <c r="B376" s="199"/>
      <c r="C376" s="200"/>
      <c r="D376" s="199"/>
      <c r="E376" s="199"/>
      <c r="F376" s="200"/>
      <c r="G376" s="200"/>
      <c r="H376" s="200"/>
      <c r="I376" s="200"/>
      <c r="J376" s="200"/>
      <c r="K376" s="200"/>
      <c r="L376" s="200"/>
      <c r="M376" s="200"/>
      <c r="N376" s="200"/>
      <c r="O376" s="200"/>
      <c r="P376" s="200"/>
      <c r="Q376" s="200"/>
      <c r="R376" s="200"/>
      <c r="S376" s="200"/>
      <c r="T376" s="33"/>
      <c r="U376" s="15"/>
      <c r="V376" s="15"/>
    </row>
    <row r="377" spans="1:22" ht="15">
      <c r="A377" s="199"/>
      <c r="B377" s="199"/>
      <c r="C377" s="200"/>
      <c r="D377" s="199"/>
      <c r="E377" s="199"/>
      <c r="F377" s="200"/>
      <c r="G377" s="200"/>
      <c r="H377" s="200"/>
      <c r="I377" s="200"/>
      <c r="J377" s="200"/>
      <c r="K377" s="200"/>
      <c r="L377" s="200"/>
      <c r="M377" s="200"/>
      <c r="N377" s="200"/>
      <c r="O377" s="200"/>
      <c r="P377" s="200"/>
      <c r="Q377" s="200"/>
      <c r="R377" s="200"/>
      <c r="S377" s="200"/>
      <c r="T377" s="33"/>
      <c r="U377" s="15"/>
      <c r="V377" s="15"/>
    </row>
    <row r="378" spans="1:22" ht="15">
      <c r="A378" s="199"/>
      <c r="B378" s="199"/>
      <c r="C378" s="200"/>
      <c r="D378" s="199"/>
      <c r="E378" s="199"/>
      <c r="F378" s="200"/>
      <c r="G378" s="200"/>
      <c r="H378" s="200"/>
      <c r="I378" s="200"/>
      <c r="J378" s="200"/>
      <c r="K378" s="200"/>
      <c r="L378" s="200"/>
      <c r="M378" s="200"/>
      <c r="N378" s="200"/>
      <c r="O378" s="200"/>
      <c r="P378" s="200"/>
      <c r="Q378" s="200"/>
      <c r="R378" s="200"/>
      <c r="S378" s="200"/>
      <c r="T378" s="33"/>
      <c r="U378" s="15"/>
      <c r="V378" s="15"/>
    </row>
    <row r="379" spans="1:22" ht="15">
      <c r="A379" s="199"/>
      <c r="B379" s="199"/>
      <c r="C379" s="200"/>
      <c r="D379" s="199"/>
      <c r="E379" s="199"/>
      <c r="F379" s="200"/>
      <c r="G379" s="200"/>
      <c r="H379" s="200"/>
      <c r="I379" s="200"/>
      <c r="J379" s="200"/>
      <c r="K379" s="200"/>
      <c r="L379" s="200"/>
      <c r="M379" s="200"/>
      <c r="N379" s="200"/>
      <c r="O379" s="200"/>
      <c r="P379" s="200"/>
      <c r="Q379" s="200"/>
      <c r="R379" s="200"/>
      <c r="S379" s="200"/>
      <c r="T379" s="33"/>
      <c r="U379" s="15"/>
      <c r="V379" s="15"/>
    </row>
    <row r="380" spans="1:22" ht="15">
      <c r="A380" s="25"/>
      <c r="B380" s="25"/>
      <c r="C380" s="25"/>
      <c r="D380" s="25"/>
      <c r="E380" s="25"/>
      <c r="F380" s="25"/>
      <c r="G380" s="25"/>
      <c r="H380" s="25"/>
      <c r="I380" s="25"/>
      <c r="J380" s="25"/>
      <c r="K380" s="25"/>
      <c r="L380" s="25"/>
      <c r="M380" s="25"/>
      <c r="N380" s="25"/>
      <c r="O380" s="25"/>
      <c r="P380" s="25"/>
      <c r="Q380" s="25"/>
      <c r="R380" s="25"/>
      <c r="S380" s="25"/>
      <c r="T380" s="33"/>
      <c r="U380" s="15"/>
      <c r="V380" s="15"/>
    </row>
    <row r="381" spans="1:22" ht="30.75" customHeight="1">
      <c r="A381" s="303" t="s">
        <v>211</v>
      </c>
      <c r="B381" s="303"/>
      <c r="C381" s="303"/>
      <c r="D381" s="303"/>
      <c r="E381" s="303"/>
      <c r="F381" s="303"/>
      <c r="G381" s="303"/>
      <c r="H381" s="303"/>
      <c r="I381" s="303"/>
      <c r="J381" s="303"/>
      <c r="K381" s="303"/>
      <c r="L381" s="303"/>
      <c r="M381" s="303"/>
      <c r="N381" s="303"/>
      <c r="O381" s="303"/>
      <c r="P381" s="303"/>
      <c r="Q381" s="303"/>
      <c r="R381" s="303"/>
      <c r="S381" s="303"/>
      <c r="T381" s="1"/>
      <c r="U381" s="1"/>
      <c r="V381" s="1"/>
    </row>
    <row r="382" spans="1:22" ht="15">
      <c r="A382" s="25"/>
      <c r="B382" s="25"/>
      <c r="C382" s="25"/>
      <c r="D382" s="25"/>
      <c r="E382" s="25"/>
      <c r="F382" s="25"/>
      <c r="G382" s="25"/>
      <c r="H382" s="25"/>
      <c r="I382" s="25"/>
      <c r="J382" s="25"/>
      <c r="K382" s="25"/>
      <c r="L382" s="25"/>
      <c r="M382" s="25"/>
      <c r="N382" s="25"/>
      <c r="O382" s="25"/>
      <c r="P382" s="25"/>
      <c r="Q382" s="25"/>
      <c r="R382" s="25"/>
      <c r="S382" s="25"/>
      <c r="T382" s="33"/>
      <c r="U382" s="15"/>
      <c r="V382" s="15"/>
    </row>
    <row r="383" spans="1:22" ht="15.75" thickBot="1">
      <c r="A383" s="199"/>
      <c r="B383" s="199"/>
      <c r="C383" s="200"/>
      <c r="D383" s="199"/>
      <c r="E383" s="199"/>
      <c r="F383" s="200"/>
      <c r="G383" s="200"/>
      <c r="H383" s="200"/>
      <c r="I383" s="200"/>
      <c r="J383" s="200"/>
      <c r="K383" s="200"/>
      <c r="L383" s="200"/>
      <c r="M383" s="200"/>
      <c r="N383" s="200"/>
      <c r="O383" s="200"/>
      <c r="P383" s="200"/>
      <c r="Q383" s="200"/>
      <c r="R383" s="200"/>
      <c r="S383" s="200"/>
      <c r="T383" s="33"/>
      <c r="U383" s="15"/>
      <c r="V383" s="15"/>
    </row>
    <row r="384" spans="1:22" ht="15">
      <c r="A384" s="304" t="s">
        <v>0</v>
      </c>
      <c r="B384" s="175" t="s">
        <v>1</v>
      </c>
      <c r="C384" s="175" t="s">
        <v>2</v>
      </c>
      <c r="D384" s="331" t="s">
        <v>3</v>
      </c>
      <c r="E384" s="334" t="s">
        <v>4</v>
      </c>
      <c r="F384" s="324" t="s">
        <v>5</v>
      </c>
      <c r="G384" s="325"/>
      <c r="H384" s="314" t="s">
        <v>6</v>
      </c>
      <c r="I384" s="308"/>
      <c r="J384" s="176" t="s">
        <v>7</v>
      </c>
      <c r="K384" s="304" t="s">
        <v>8</v>
      </c>
      <c r="L384" s="314" t="s">
        <v>9</v>
      </c>
      <c r="M384" s="307"/>
      <c r="N384" s="307"/>
      <c r="O384" s="308"/>
      <c r="P384" s="306" t="s">
        <v>10</v>
      </c>
      <c r="Q384" s="307"/>
      <c r="R384" s="307"/>
      <c r="S384" s="308"/>
      <c r="T384" s="33"/>
      <c r="U384" s="15"/>
      <c r="V384" s="15"/>
    </row>
    <row r="385" spans="1:22" ht="15.75" thickBot="1">
      <c r="A385" s="305"/>
      <c r="B385" s="169" t="s">
        <v>11</v>
      </c>
      <c r="C385" s="305"/>
      <c r="D385" s="332"/>
      <c r="E385" s="335"/>
      <c r="F385" s="326"/>
      <c r="G385" s="327"/>
      <c r="H385" s="328"/>
      <c r="I385" s="329"/>
      <c r="J385" s="177" t="s">
        <v>11</v>
      </c>
      <c r="K385" s="305"/>
      <c r="L385" s="330" t="s">
        <v>12</v>
      </c>
      <c r="M385" s="312"/>
      <c r="N385" s="312"/>
      <c r="O385" s="313"/>
      <c r="P385" s="311" t="s">
        <v>13</v>
      </c>
      <c r="Q385" s="312"/>
      <c r="R385" s="312"/>
      <c r="S385" s="313"/>
      <c r="T385" s="33"/>
      <c r="U385" s="15"/>
      <c r="V385" s="15"/>
    </row>
    <row r="386" spans="1:22" ht="66" customHeight="1">
      <c r="A386" s="305"/>
      <c r="B386" s="318"/>
      <c r="C386" s="305"/>
      <c r="D386" s="332"/>
      <c r="E386" s="335"/>
      <c r="F386" s="177" t="s">
        <v>14</v>
      </c>
      <c r="G386" s="178" t="s">
        <v>15</v>
      </c>
      <c r="H386" s="177" t="s">
        <v>14</v>
      </c>
      <c r="I386" s="320" t="s">
        <v>16</v>
      </c>
      <c r="J386" s="309"/>
      <c r="K386" s="305"/>
      <c r="L386" s="304" t="s">
        <v>195</v>
      </c>
      <c r="M386" s="304" t="s">
        <v>18</v>
      </c>
      <c r="N386" s="304" t="s">
        <v>19</v>
      </c>
      <c r="O386" s="304" t="s">
        <v>20</v>
      </c>
      <c r="P386" s="304" t="s">
        <v>21</v>
      </c>
      <c r="Q386" s="304" t="s">
        <v>22</v>
      </c>
      <c r="R386" s="304" t="s">
        <v>23</v>
      </c>
      <c r="S386" s="304" t="s">
        <v>24</v>
      </c>
      <c r="T386" s="33"/>
      <c r="U386" s="15"/>
      <c r="V386" s="15"/>
    </row>
    <row r="387" spans="1:22" ht="12" customHeight="1" thickBot="1">
      <c r="A387" s="305"/>
      <c r="B387" s="318"/>
      <c r="C387" s="305"/>
      <c r="D387" s="332"/>
      <c r="E387" s="335"/>
      <c r="F387" s="177" t="s">
        <v>11</v>
      </c>
      <c r="G387" s="178" t="s">
        <v>25</v>
      </c>
      <c r="H387" s="177" t="s">
        <v>11</v>
      </c>
      <c r="I387" s="321"/>
      <c r="J387" s="309"/>
      <c r="K387" s="305"/>
      <c r="L387" s="305"/>
      <c r="M387" s="305"/>
      <c r="N387" s="305"/>
      <c r="O387" s="305"/>
      <c r="P387" s="305"/>
      <c r="Q387" s="305"/>
      <c r="R387" s="305"/>
      <c r="S387" s="305"/>
      <c r="T387" s="33"/>
      <c r="U387" s="15"/>
      <c r="V387" s="15"/>
    </row>
    <row r="388" spans="1:22" ht="15" hidden="1">
      <c r="A388" s="305"/>
      <c r="B388" s="318"/>
      <c r="C388" s="305"/>
      <c r="D388" s="332"/>
      <c r="E388" s="335"/>
      <c r="F388" s="165"/>
      <c r="G388" s="179" t="s">
        <v>11</v>
      </c>
      <c r="H388" s="165"/>
      <c r="I388" s="321"/>
      <c r="J388" s="309"/>
      <c r="K388" s="305"/>
      <c r="L388" s="305"/>
      <c r="M388" s="305"/>
      <c r="N388" s="305"/>
      <c r="O388" s="305"/>
      <c r="P388" s="305"/>
      <c r="Q388" s="305"/>
      <c r="R388" s="305"/>
      <c r="S388" s="305"/>
      <c r="T388" s="33"/>
      <c r="U388" s="15"/>
      <c r="V388" s="15"/>
    </row>
    <row r="389" spans="1:22" ht="15.75" hidden="1" thickBot="1">
      <c r="A389" s="323"/>
      <c r="B389" s="319"/>
      <c r="C389" s="323"/>
      <c r="D389" s="333"/>
      <c r="E389" s="336"/>
      <c r="F389" s="164"/>
      <c r="G389" s="165"/>
      <c r="H389" s="165"/>
      <c r="I389" s="322"/>
      <c r="J389" s="310"/>
      <c r="K389" s="323"/>
      <c r="L389" s="177"/>
      <c r="M389" s="177"/>
      <c r="N389" s="177"/>
      <c r="O389" s="177"/>
      <c r="P389" s="177"/>
      <c r="Q389" s="177"/>
      <c r="R389" s="177"/>
      <c r="S389" s="177"/>
      <c r="T389" s="33"/>
      <c r="U389" s="15"/>
      <c r="V389" s="15"/>
    </row>
    <row r="390" spans="1:22" ht="15.75" thickBot="1">
      <c r="A390" s="315" t="s">
        <v>82</v>
      </c>
      <c r="B390" s="316"/>
      <c r="C390" s="316"/>
      <c r="D390" s="316"/>
      <c r="E390" s="316"/>
      <c r="F390" s="316"/>
      <c r="G390" s="316"/>
      <c r="H390" s="316"/>
      <c r="I390" s="316"/>
      <c r="J390" s="316"/>
      <c r="K390" s="316"/>
      <c r="L390" s="316"/>
      <c r="M390" s="316"/>
      <c r="N390" s="316"/>
      <c r="O390" s="316"/>
      <c r="P390" s="316"/>
      <c r="Q390" s="316"/>
      <c r="R390" s="316"/>
      <c r="S390" s="317"/>
      <c r="T390" s="15"/>
      <c r="U390" s="15"/>
      <c r="V390" s="15"/>
    </row>
    <row r="391" spans="1:22" ht="15.75" thickBot="1">
      <c r="A391" s="315" t="s">
        <v>27</v>
      </c>
      <c r="B391" s="316"/>
      <c r="C391" s="316"/>
      <c r="D391" s="316"/>
      <c r="E391" s="316"/>
      <c r="F391" s="316"/>
      <c r="G391" s="316"/>
      <c r="H391" s="316"/>
      <c r="I391" s="316"/>
      <c r="J391" s="316"/>
      <c r="K391" s="316"/>
      <c r="L391" s="316"/>
      <c r="M391" s="316"/>
      <c r="N391" s="316"/>
      <c r="O391" s="316"/>
      <c r="P391" s="316"/>
      <c r="Q391" s="316"/>
      <c r="R391" s="316"/>
      <c r="S391" s="317"/>
      <c r="T391" s="15"/>
      <c r="U391" s="15"/>
      <c r="V391" s="15"/>
    </row>
    <row r="392" spans="1:22" ht="15.75" thickBot="1">
      <c r="A392" s="157" t="s">
        <v>105</v>
      </c>
      <c r="B392" s="134">
        <v>80</v>
      </c>
      <c r="C392" s="143">
        <v>13.45</v>
      </c>
      <c r="D392" s="148">
        <v>2008</v>
      </c>
      <c r="E392" s="148">
        <v>314</v>
      </c>
      <c r="F392" s="148">
        <v>8.5</v>
      </c>
      <c r="G392" s="148"/>
      <c r="H392" s="148">
        <v>8.5</v>
      </c>
      <c r="I392" s="148"/>
      <c r="J392" s="148">
        <v>41.3</v>
      </c>
      <c r="K392" s="148">
        <v>276</v>
      </c>
      <c r="L392" s="148">
        <v>0.11</v>
      </c>
      <c r="M392" s="148">
        <v>1</v>
      </c>
      <c r="N392" s="148">
        <v>0.04</v>
      </c>
      <c r="O392" s="148">
        <v>0.8</v>
      </c>
      <c r="P392" s="148">
        <v>105</v>
      </c>
      <c r="Q392" s="148">
        <v>33</v>
      </c>
      <c r="R392" s="148">
        <v>163</v>
      </c>
      <c r="S392" s="159">
        <v>2</v>
      </c>
      <c r="T392" s="15"/>
      <c r="U392" s="15"/>
      <c r="V392" s="15"/>
    </row>
    <row r="393" spans="1:22" ht="15.75" thickBot="1">
      <c r="A393" s="157" t="s">
        <v>44</v>
      </c>
      <c r="B393" s="134">
        <v>150</v>
      </c>
      <c r="C393" s="143">
        <v>4.15</v>
      </c>
      <c r="D393" s="148">
        <v>2008</v>
      </c>
      <c r="E393" s="148">
        <v>325</v>
      </c>
      <c r="F393" s="136">
        <v>3.7</v>
      </c>
      <c r="G393" s="136"/>
      <c r="H393" s="136">
        <v>6.3</v>
      </c>
      <c r="I393" s="136"/>
      <c r="J393" s="136">
        <v>32.8</v>
      </c>
      <c r="K393" s="136">
        <v>203</v>
      </c>
      <c r="L393" s="136">
        <v>0.02</v>
      </c>
      <c r="M393" s="136">
        <v>0</v>
      </c>
      <c r="N393" s="136">
        <v>0.05</v>
      </c>
      <c r="O393" s="136">
        <v>0.3</v>
      </c>
      <c r="P393" s="136">
        <v>3</v>
      </c>
      <c r="Q393" s="134">
        <v>61</v>
      </c>
      <c r="R393" s="134">
        <v>19</v>
      </c>
      <c r="S393" s="136">
        <v>0.6</v>
      </c>
      <c r="T393" s="15"/>
      <c r="U393" s="15"/>
      <c r="V393" s="15"/>
    </row>
    <row r="394" spans="1:22" ht="15.75" thickBot="1">
      <c r="A394" s="157" t="s">
        <v>59</v>
      </c>
      <c r="B394" s="134" t="s">
        <v>28</v>
      </c>
      <c r="C394" s="143">
        <v>1.8</v>
      </c>
      <c r="D394" s="148">
        <v>2008</v>
      </c>
      <c r="E394" s="148">
        <v>431</v>
      </c>
      <c r="F394" s="148">
        <v>0.3</v>
      </c>
      <c r="G394" s="148"/>
      <c r="H394" s="148">
        <v>0.1</v>
      </c>
      <c r="I394" s="148"/>
      <c r="J394" s="148">
        <v>15.2</v>
      </c>
      <c r="K394" s="148">
        <v>62</v>
      </c>
      <c r="L394" s="148">
        <v>0</v>
      </c>
      <c r="M394" s="148">
        <v>3</v>
      </c>
      <c r="N394" s="148">
        <v>0</v>
      </c>
      <c r="O394" s="148">
        <v>0</v>
      </c>
      <c r="P394" s="148">
        <v>8</v>
      </c>
      <c r="Q394" s="148">
        <v>10</v>
      </c>
      <c r="R394" s="148">
        <v>5</v>
      </c>
      <c r="S394" s="159">
        <v>1</v>
      </c>
      <c r="T394" s="15"/>
      <c r="U394" s="15"/>
      <c r="V394" s="15"/>
    </row>
    <row r="395" spans="1:22" ht="30.75" thickBot="1">
      <c r="A395" s="128" t="s">
        <v>91</v>
      </c>
      <c r="B395" s="134">
        <v>40</v>
      </c>
      <c r="C395" s="143">
        <v>2.01</v>
      </c>
      <c r="D395" s="148" t="s">
        <v>31</v>
      </c>
      <c r="E395" s="148" t="s">
        <v>31</v>
      </c>
      <c r="F395" s="148">
        <v>6.4</v>
      </c>
      <c r="G395" s="148"/>
      <c r="H395" s="148">
        <v>0.4</v>
      </c>
      <c r="I395" s="148"/>
      <c r="J395" s="148">
        <v>28</v>
      </c>
      <c r="K395" s="148">
        <v>134.3</v>
      </c>
      <c r="L395" s="148">
        <v>0.8</v>
      </c>
      <c r="M395" s="148">
        <v>0</v>
      </c>
      <c r="N395" s="148">
        <v>4</v>
      </c>
      <c r="O395" s="148">
        <v>2.4</v>
      </c>
      <c r="P395" s="148">
        <v>100</v>
      </c>
      <c r="Q395" s="148">
        <v>3.07</v>
      </c>
      <c r="R395" s="148">
        <v>20</v>
      </c>
      <c r="S395" s="148">
        <v>0</v>
      </c>
      <c r="T395" s="15"/>
      <c r="U395" s="15"/>
      <c r="V395" s="15"/>
    </row>
    <row r="396" spans="1:22" ht="15.75" thickBot="1">
      <c r="A396" s="153" t="s">
        <v>32</v>
      </c>
      <c r="B396" s="154"/>
      <c r="C396" s="155">
        <f>SUM(C392:C395)</f>
        <v>21.410000000000004</v>
      </c>
      <c r="D396" s="155"/>
      <c r="E396" s="155"/>
      <c r="F396" s="155">
        <f aca="true" t="shared" si="40" ref="F396:S396">SUM(F392:F395)</f>
        <v>18.9</v>
      </c>
      <c r="G396" s="155">
        <f t="shared" si="40"/>
        <v>0</v>
      </c>
      <c r="H396" s="155">
        <f t="shared" si="40"/>
        <v>15.3</v>
      </c>
      <c r="I396" s="155">
        <f t="shared" si="40"/>
        <v>0</v>
      </c>
      <c r="J396" s="155">
        <f t="shared" si="40"/>
        <v>117.3</v>
      </c>
      <c r="K396" s="155">
        <f t="shared" si="40"/>
        <v>675.3</v>
      </c>
      <c r="L396" s="155">
        <f t="shared" si="40"/>
        <v>0.93</v>
      </c>
      <c r="M396" s="155">
        <f t="shared" si="40"/>
        <v>4</v>
      </c>
      <c r="N396" s="155">
        <f t="shared" si="40"/>
        <v>4.09</v>
      </c>
      <c r="O396" s="155">
        <f t="shared" si="40"/>
        <v>3.5</v>
      </c>
      <c r="P396" s="155">
        <f t="shared" si="40"/>
        <v>216</v>
      </c>
      <c r="Q396" s="155">
        <f t="shared" si="40"/>
        <v>107.07</v>
      </c>
      <c r="R396" s="155">
        <f t="shared" si="40"/>
        <v>207</v>
      </c>
      <c r="S396" s="155">
        <f t="shared" si="40"/>
        <v>3.6</v>
      </c>
      <c r="T396" s="15"/>
      <c r="U396" s="15"/>
      <c r="V396" s="15"/>
    </row>
    <row r="397" spans="1:22" ht="15.75" thickBot="1">
      <c r="A397" s="315" t="s">
        <v>34</v>
      </c>
      <c r="B397" s="316"/>
      <c r="C397" s="316"/>
      <c r="D397" s="316"/>
      <c r="E397" s="316"/>
      <c r="F397" s="316"/>
      <c r="G397" s="316"/>
      <c r="H397" s="316"/>
      <c r="I397" s="316"/>
      <c r="J397" s="316"/>
      <c r="K397" s="316"/>
      <c r="L397" s="316"/>
      <c r="M397" s="316"/>
      <c r="N397" s="316"/>
      <c r="O397" s="316"/>
      <c r="P397" s="316"/>
      <c r="Q397" s="316"/>
      <c r="R397" s="316"/>
      <c r="S397" s="317"/>
      <c r="T397" s="15"/>
      <c r="U397" s="15"/>
      <c r="V397" s="15"/>
    </row>
    <row r="398" spans="1:22" ht="15.75" thickBot="1">
      <c r="A398" s="157" t="s">
        <v>35</v>
      </c>
      <c r="B398" s="134">
        <v>50</v>
      </c>
      <c r="C398" s="143">
        <v>5.9</v>
      </c>
      <c r="D398" s="148">
        <v>2008</v>
      </c>
      <c r="E398" s="148">
        <v>20</v>
      </c>
      <c r="F398" s="145">
        <v>2.7</v>
      </c>
      <c r="G398" s="145"/>
      <c r="H398" s="145">
        <v>5.1</v>
      </c>
      <c r="I398" s="145"/>
      <c r="J398" s="145">
        <v>2.6</v>
      </c>
      <c r="K398" s="145">
        <v>67</v>
      </c>
      <c r="L398" s="145">
        <v>0.02</v>
      </c>
      <c r="M398" s="145">
        <v>6</v>
      </c>
      <c r="N398" s="145">
        <v>0</v>
      </c>
      <c r="O398" s="134">
        <v>2.3</v>
      </c>
      <c r="P398" s="145">
        <v>23</v>
      </c>
      <c r="Q398" s="134">
        <v>28</v>
      </c>
      <c r="R398" s="134">
        <v>13</v>
      </c>
      <c r="S398" s="136">
        <v>0.7</v>
      </c>
      <c r="T398" s="15"/>
      <c r="U398" s="15"/>
      <c r="V398" s="15"/>
    </row>
    <row r="399" spans="1:22" ht="30.75" thickBot="1">
      <c r="A399" s="128" t="s">
        <v>151</v>
      </c>
      <c r="B399" s="134" t="s">
        <v>150</v>
      </c>
      <c r="C399" s="143">
        <v>18.73</v>
      </c>
      <c r="D399" s="148">
        <v>2009</v>
      </c>
      <c r="E399" s="148">
        <v>162</v>
      </c>
      <c r="F399" s="136">
        <v>6.4</v>
      </c>
      <c r="G399" s="136"/>
      <c r="H399" s="136">
        <v>4.5</v>
      </c>
      <c r="I399" s="136"/>
      <c r="J399" s="136">
        <v>18.6</v>
      </c>
      <c r="K399" s="136">
        <v>141</v>
      </c>
      <c r="L399" s="136">
        <v>0.16</v>
      </c>
      <c r="M399" s="136">
        <v>6</v>
      </c>
      <c r="N399" s="136">
        <v>0.21</v>
      </c>
      <c r="O399" s="148">
        <v>0.3</v>
      </c>
      <c r="P399" s="136">
        <v>50</v>
      </c>
      <c r="Q399" s="148">
        <v>139</v>
      </c>
      <c r="R399" s="148">
        <v>38</v>
      </c>
      <c r="S399" s="148">
        <v>1.9</v>
      </c>
      <c r="T399" s="15"/>
      <c r="U399" s="15"/>
      <c r="V399" s="15"/>
    </row>
    <row r="400" spans="1:22" ht="30.75" thickBot="1">
      <c r="A400" s="128" t="s">
        <v>61</v>
      </c>
      <c r="B400" s="134" t="s">
        <v>62</v>
      </c>
      <c r="C400" s="143">
        <v>21.34</v>
      </c>
      <c r="D400" s="144">
        <v>2008</v>
      </c>
      <c r="E400" s="144">
        <v>254</v>
      </c>
      <c r="F400" s="145">
        <v>11.2</v>
      </c>
      <c r="G400" s="145"/>
      <c r="H400" s="145">
        <v>27.6</v>
      </c>
      <c r="I400" s="145"/>
      <c r="J400" s="145">
        <v>0.4</v>
      </c>
      <c r="K400" s="145">
        <v>296</v>
      </c>
      <c r="L400" s="145">
        <v>0.1</v>
      </c>
      <c r="M400" s="145">
        <v>0</v>
      </c>
      <c r="N400" s="145">
        <v>0.01</v>
      </c>
      <c r="O400" s="145">
        <v>0.2</v>
      </c>
      <c r="P400" s="136">
        <v>18</v>
      </c>
      <c r="Q400" s="134">
        <v>81</v>
      </c>
      <c r="R400" s="136">
        <v>10</v>
      </c>
      <c r="S400" s="146">
        <v>1</v>
      </c>
      <c r="T400" s="15"/>
      <c r="U400" s="15"/>
      <c r="V400" s="15"/>
    </row>
    <row r="401" spans="1:22" ht="15.75" thickBot="1">
      <c r="A401" s="157" t="s">
        <v>63</v>
      </c>
      <c r="B401" s="134">
        <v>150</v>
      </c>
      <c r="C401" s="143">
        <v>4.1</v>
      </c>
      <c r="D401" s="148">
        <v>2008</v>
      </c>
      <c r="E401" s="148">
        <v>331</v>
      </c>
      <c r="F401" s="145">
        <v>5.5</v>
      </c>
      <c r="G401" s="145"/>
      <c r="H401" s="145">
        <v>4.8</v>
      </c>
      <c r="I401" s="145"/>
      <c r="J401" s="145">
        <v>31.3</v>
      </c>
      <c r="K401" s="145">
        <v>191</v>
      </c>
      <c r="L401" s="145">
        <v>0.06</v>
      </c>
      <c r="M401" s="145">
        <v>0</v>
      </c>
      <c r="N401" s="145">
        <v>0.03</v>
      </c>
      <c r="O401" s="134">
        <v>0.8</v>
      </c>
      <c r="P401" s="145">
        <v>11</v>
      </c>
      <c r="Q401" s="134">
        <v>36</v>
      </c>
      <c r="R401" s="134">
        <v>7</v>
      </c>
      <c r="S401" s="136">
        <v>0.8</v>
      </c>
      <c r="T401" s="15"/>
      <c r="U401" s="15"/>
      <c r="V401" s="15"/>
    </row>
    <row r="402" spans="1:22" ht="15.75" thickBot="1">
      <c r="A402" s="150" t="s">
        <v>106</v>
      </c>
      <c r="B402" s="134">
        <v>200</v>
      </c>
      <c r="C402" s="135">
        <v>2.8</v>
      </c>
      <c r="D402" s="151">
        <v>2008</v>
      </c>
      <c r="E402" s="148">
        <v>436</v>
      </c>
      <c r="F402" s="145">
        <v>0.2</v>
      </c>
      <c r="G402" s="145"/>
      <c r="H402" s="145">
        <v>0</v>
      </c>
      <c r="I402" s="145"/>
      <c r="J402" s="145">
        <v>25.7</v>
      </c>
      <c r="K402" s="145">
        <v>105</v>
      </c>
      <c r="L402" s="145">
        <v>0.01</v>
      </c>
      <c r="M402" s="145">
        <v>13</v>
      </c>
      <c r="N402" s="145">
        <v>0</v>
      </c>
      <c r="O402" s="134">
        <v>0.1</v>
      </c>
      <c r="P402" s="149">
        <v>8</v>
      </c>
      <c r="Q402" s="134">
        <v>5</v>
      </c>
      <c r="R402" s="134">
        <v>3</v>
      </c>
      <c r="S402" s="136">
        <v>0</v>
      </c>
      <c r="T402" s="21"/>
      <c r="U402" s="15"/>
      <c r="V402" s="15"/>
    </row>
    <row r="403" spans="1:22" ht="30.75" thickBot="1">
      <c r="A403" s="128" t="s">
        <v>91</v>
      </c>
      <c r="B403" s="134">
        <v>40</v>
      </c>
      <c r="C403" s="143">
        <v>2.01</v>
      </c>
      <c r="D403" s="148" t="s">
        <v>31</v>
      </c>
      <c r="E403" s="148" t="s">
        <v>31</v>
      </c>
      <c r="F403" s="148">
        <v>6.4</v>
      </c>
      <c r="G403" s="148"/>
      <c r="H403" s="148">
        <v>0.4</v>
      </c>
      <c r="I403" s="148"/>
      <c r="J403" s="148">
        <v>28</v>
      </c>
      <c r="K403" s="148">
        <v>134.3</v>
      </c>
      <c r="L403" s="148">
        <v>0.8</v>
      </c>
      <c r="M403" s="148">
        <v>0</v>
      </c>
      <c r="N403" s="148">
        <v>4</v>
      </c>
      <c r="O403" s="148">
        <v>2.4</v>
      </c>
      <c r="P403" s="148">
        <v>100</v>
      </c>
      <c r="Q403" s="148">
        <v>3.07</v>
      </c>
      <c r="R403" s="148">
        <v>20</v>
      </c>
      <c r="S403" s="148">
        <v>0</v>
      </c>
      <c r="T403" s="15"/>
      <c r="U403" s="15"/>
      <c r="V403" s="15"/>
    </row>
    <row r="404" spans="1:22" ht="15.75" thickBot="1">
      <c r="A404" s="160" t="s">
        <v>32</v>
      </c>
      <c r="B404" s="204"/>
      <c r="C404" s="155">
        <f>SUM(C398:C403)</f>
        <v>54.879999999999995</v>
      </c>
      <c r="D404" s="189"/>
      <c r="E404" s="160"/>
      <c r="F404" s="160">
        <f>SUM(F398:F403)</f>
        <v>32.4</v>
      </c>
      <c r="G404" s="160">
        <f aca="true" t="shared" si="41" ref="G404:S404">SUM(G398:G403)</f>
        <v>0</v>
      </c>
      <c r="H404" s="160">
        <f t="shared" si="41"/>
        <v>42.4</v>
      </c>
      <c r="I404" s="160">
        <f t="shared" si="41"/>
        <v>0</v>
      </c>
      <c r="J404" s="160">
        <f t="shared" si="41"/>
        <v>106.60000000000001</v>
      </c>
      <c r="K404" s="160">
        <f t="shared" si="41"/>
        <v>934.3</v>
      </c>
      <c r="L404" s="160">
        <f t="shared" si="41"/>
        <v>1.1500000000000001</v>
      </c>
      <c r="M404" s="160">
        <f t="shared" si="41"/>
        <v>25</v>
      </c>
      <c r="N404" s="160">
        <f t="shared" si="41"/>
        <v>4.25</v>
      </c>
      <c r="O404" s="160">
        <f t="shared" si="41"/>
        <v>6.1</v>
      </c>
      <c r="P404" s="160">
        <f t="shared" si="41"/>
        <v>210</v>
      </c>
      <c r="Q404" s="160">
        <f t="shared" si="41"/>
        <v>292.07</v>
      </c>
      <c r="R404" s="160">
        <f t="shared" si="41"/>
        <v>91</v>
      </c>
      <c r="S404" s="160">
        <f t="shared" si="41"/>
        <v>4.3999999999999995</v>
      </c>
      <c r="T404" s="15"/>
      <c r="U404" s="15"/>
      <c r="V404" s="15"/>
    </row>
    <row r="405" spans="1:22" ht="15.75" thickBot="1">
      <c r="A405" s="315" t="s">
        <v>130</v>
      </c>
      <c r="B405" s="316"/>
      <c r="C405" s="316"/>
      <c r="D405" s="316"/>
      <c r="E405" s="316"/>
      <c r="F405" s="316"/>
      <c r="G405" s="316"/>
      <c r="H405" s="316"/>
      <c r="I405" s="316"/>
      <c r="J405" s="316"/>
      <c r="K405" s="316"/>
      <c r="L405" s="316"/>
      <c r="M405" s="316"/>
      <c r="N405" s="316"/>
      <c r="O405" s="316"/>
      <c r="P405" s="316"/>
      <c r="Q405" s="316"/>
      <c r="R405" s="316"/>
      <c r="S405" s="317"/>
      <c r="T405" s="15"/>
      <c r="U405" s="15"/>
      <c r="V405" s="15"/>
    </row>
    <row r="406" spans="1:22" ht="15.75" thickBot="1">
      <c r="A406" s="183" t="s">
        <v>135</v>
      </c>
      <c r="B406" s="134">
        <v>75</v>
      </c>
      <c r="C406" s="143">
        <v>6.89</v>
      </c>
      <c r="D406" s="191">
        <v>2009</v>
      </c>
      <c r="E406" s="136">
        <v>802</v>
      </c>
      <c r="F406" s="146">
        <v>4</v>
      </c>
      <c r="G406" s="146"/>
      <c r="H406" s="146">
        <v>1.5</v>
      </c>
      <c r="I406" s="146"/>
      <c r="J406" s="146">
        <v>46.4</v>
      </c>
      <c r="K406" s="146">
        <v>214</v>
      </c>
      <c r="L406" s="146">
        <v>15</v>
      </c>
      <c r="M406" s="146">
        <v>9</v>
      </c>
      <c r="N406" s="146">
        <v>37</v>
      </c>
      <c r="O406" s="146">
        <v>0</v>
      </c>
      <c r="P406" s="146">
        <v>0.07</v>
      </c>
      <c r="Q406" s="146">
        <v>12</v>
      </c>
      <c r="R406" s="146">
        <v>0.01</v>
      </c>
      <c r="S406" s="146">
        <v>0.6</v>
      </c>
      <c r="T406" s="15"/>
      <c r="U406" s="15"/>
      <c r="V406" s="15"/>
    </row>
    <row r="407" spans="1:22" ht="15.75" thickBot="1">
      <c r="A407" s="183" t="s">
        <v>136</v>
      </c>
      <c r="B407" s="134">
        <v>120</v>
      </c>
      <c r="C407" s="143">
        <v>13.19</v>
      </c>
      <c r="D407" s="148" t="s">
        <v>31</v>
      </c>
      <c r="E407" s="148" t="s">
        <v>31</v>
      </c>
      <c r="F407" s="136">
        <v>0.9</v>
      </c>
      <c r="G407" s="136"/>
      <c r="H407" s="136">
        <v>0.2</v>
      </c>
      <c r="I407" s="136"/>
      <c r="J407" s="136">
        <v>8.1</v>
      </c>
      <c r="K407" s="136">
        <v>43</v>
      </c>
      <c r="L407" s="136">
        <v>0.04</v>
      </c>
      <c r="M407" s="136">
        <v>60</v>
      </c>
      <c r="N407" s="136">
        <v>8</v>
      </c>
      <c r="O407" s="136">
        <v>0.2</v>
      </c>
      <c r="P407" s="136">
        <v>34</v>
      </c>
      <c r="Q407" s="136">
        <v>0.3</v>
      </c>
      <c r="R407" s="136">
        <v>13</v>
      </c>
      <c r="S407" s="136">
        <v>0.3</v>
      </c>
      <c r="T407" s="15"/>
      <c r="U407" s="15"/>
      <c r="V407" s="15"/>
    </row>
    <row r="408" spans="1:22" ht="15.75" thickBot="1">
      <c r="A408" s="156" t="s">
        <v>132</v>
      </c>
      <c r="B408" s="134">
        <v>200</v>
      </c>
      <c r="C408" s="143">
        <v>9.63</v>
      </c>
      <c r="D408" s="148" t="s">
        <v>31</v>
      </c>
      <c r="E408" s="148" t="s">
        <v>31</v>
      </c>
      <c r="F408" s="143">
        <v>0.45</v>
      </c>
      <c r="G408" s="143"/>
      <c r="H408" s="143">
        <v>0.09</v>
      </c>
      <c r="I408" s="143"/>
      <c r="J408" s="143">
        <v>8.91</v>
      </c>
      <c r="K408" s="143">
        <v>38.7</v>
      </c>
      <c r="L408" s="143">
        <v>0.02</v>
      </c>
      <c r="M408" s="143">
        <v>4</v>
      </c>
      <c r="N408" s="143">
        <v>0</v>
      </c>
      <c r="O408" s="143">
        <v>0.2</v>
      </c>
      <c r="P408" s="143">
        <v>14</v>
      </c>
      <c r="Q408" s="143">
        <v>14</v>
      </c>
      <c r="R408" s="143">
        <v>8</v>
      </c>
      <c r="S408" s="143">
        <v>2.8</v>
      </c>
      <c r="T408" s="15"/>
      <c r="U408" s="15"/>
      <c r="V408" s="15"/>
    </row>
    <row r="409" spans="1:22" ht="15.75" thickBot="1">
      <c r="A409" s="153" t="s">
        <v>32</v>
      </c>
      <c r="B409" s="204"/>
      <c r="C409" s="155">
        <f>SUM(C406:C408)</f>
        <v>29.71</v>
      </c>
      <c r="D409" s="189"/>
      <c r="E409" s="160"/>
      <c r="F409" s="155">
        <f aca="true" t="shared" si="42" ref="F409:S409">SUM(F406:F408)</f>
        <v>5.3500000000000005</v>
      </c>
      <c r="G409" s="155">
        <f t="shared" si="42"/>
        <v>0</v>
      </c>
      <c r="H409" s="155">
        <f t="shared" si="42"/>
        <v>1.79</v>
      </c>
      <c r="I409" s="155">
        <f t="shared" si="42"/>
        <v>0</v>
      </c>
      <c r="J409" s="155">
        <f t="shared" si="42"/>
        <v>63.41</v>
      </c>
      <c r="K409" s="155">
        <f t="shared" si="42"/>
        <v>295.7</v>
      </c>
      <c r="L409" s="155">
        <f t="shared" si="42"/>
        <v>15.059999999999999</v>
      </c>
      <c r="M409" s="155">
        <f t="shared" si="42"/>
        <v>73</v>
      </c>
      <c r="N409" s="155">
        <f t="shared" si="42"/>
        <v>45</v>
      </c>
      <c r="O409" s="155">
        <f t="shared" si="42"/>
        <v>0.4</v>
      </c>
      <c r="P409" s="155">
        <f t="shared" si="42"/>
        <v>48.07</v>
      </c>
      <c r="Q409" s="155">
        <f t="shared" si="42"/>
        <v>26.3</v>
      </c>
      <c r="R409" s="155">
        <f t="shared" si="42"/>
        <v>21.009999999999998</v>
      </c>
      <c r="S409" s="155">
        <f t="shared" si="42"/>
        <v>3.6999999999999997</v>
      </c>
      <c r="T409" s="15"/>
      <c r="U409" s="15"/>
      <c r="V409" s="15"/>
    </row>
    <row r="410" spans="1:22" ht="15.75" thickBot="1">
      <c r="A410" s="185" t="s">
        <v>85</v>
      </c>
      <c r="B410" s="154"/>
      <c r="C410" s="155">
        <f>C409+C404+C396</f>
        <v>106</v>
      </c>
      <c r="D410" s="185"/>
      <c r="E410" s="185"/>
      <c r="F410" s="216">
        <f aca="true" t="shared" si="43" ref="F410:S410">F409+F404+F396</f>
        <v>56.65</v>
      </c>
      <c r="G410" s="216">
        <f t="shared" si="43"/>
        <v>0</v>
      </c>
      <c r="H410" s="216">
        <f t="shared" si="43"/>
        <v>59.489999999999995</v>
      </c>
      <c r="I410" s="216">
        <f t="shared" si="43"/>
        <v>0</v>
      </c>
      <c r="J410" s="216">
        <f t="shared" si="43"/>
        <v>287.31</v>
      </c>
      <c r="K410" s="216">
        <f t="shared" si="43"/>
        <v>1905.3</v>
      </c>
      <c r="L410" s="216">
        <f t="shared" si="43"/>
        <v>17.139999999999997</v>
      </c>
      <c r="M410" s="216">
        <f t="shared" si="43"/>
        <v>102</v>
      </c>
      <c r="N410" s="216">
        <f t="shared" si="43"/>
        <v>53.34</v>
      </c>
      <c r="O410" s="216">
        <f t="shared" si="43"/>
        <v>10</v>
      </c>
      <c r="P410" s="216">
        <f t="shared" si="43"/>
        <v>474.07</v>
      </c>
      <c r="Q410" s="216">
        <f t="shared" si="43"/>
        <v>425.44</v>
      </c>
      <c r="R410" s="216">
        <f t="shared" si="43"/>
        <v>319.01</v>
      </c>
      <c r="S410" s="216">
        <f t="shared" si="43"/>
        <v>11.7</v>
      </c>
      <c r="T410" s="15"/>
      <c r="U410" s="15"/>
      <c r="V410" s="15"/>
    </row>
    <row r="411" spans="1:22" ht="15.75" thickBot="1">
      <c r="A411" s="161"/>
      <c r="B411" s="162"/>
      <c r="C411" s="161"/>
      <c r="D411" s="149"/>
      <c r="E411" s="163"/>
      <c r="F411" s="164"/>
      <c r="G411" s="165"/>
      <c r="H411" s="166"/>
      <c r="I411" s="167"/>
      <c r="J411" s="168"/>
      <c r="K411" s="161"/>
      <c r="L411" s="137"/>
      <c r="M411" s="137"/>
      <c r="N411" s="137"/>
      <c r="O411" s="137"/>
      <c r="P411" s="137"/>
      <c r="Q411" s="137"/>
      <c r="R411" s="137"/>
      <c r="S411" s="137"/>
      <c r="T411" s="15"/>
      <c r="U411" s="15"/>
      <c r="V411" s="15"/>
    </row>
    <row r="412" spans="1:22" ht="15">
      <c r="A412" s="169"/>
      <c r="B412" s="170"/>
      <c r="C412" s="171"/>
      <c r="D412" s="172"/>
      <c r="E412" s="171"/>
      <c r="F412" s="173"/>
      <c r="G412" s="173"/>
      <c r="H412" s="173"/>
      <c r="I412" s="174"/>
      <c r="J412" s="170"/>
      <c r="K412" s="171"/>
      <c r="L412" s="171"/>
      <c r="M412" s="171"/>
      <c r="N412" s="171"/>
      <c r="O412" s="171"/>
      <c r="P412" s="171"/>
      <c r="Q412" s="171"/>
      <c r="R412" s="171"/>
      <c r="S412" s="171"/>
      <c r="T412" s="33"/>
      <c r="U412" s="15"/>
      <c r="V412" s="15"/>
    </row>
    <row r="413" spans="1:22" ht="15">
      <c r="A413" s="43" t="s">
        <v>162</v>
      </c>
      <c r="B413" s="170"/>
      <c r="C413" s="171"/>
      <c r="D413" s="172"/>
      <c r="E413" s="171"/>
      <c r="F413" s="173"/>
      <c r="G413" s="173"/>
      <c r="H413" s="173"/>
      <c r="I413" s="174"/>
      <c r="J413" s="170"/>
      <c r="K413" s="171"/>
      <c r="L413" s="171"/>
      <c r="M413" s="171"/>
      <c r="N413" s="171"/>
      <c r="O413" s="171"/>
      <c r="P413" s="171"/>
      <c r="Q413" s="171"/>
      <c r="R413" s="171"/>
      <c r="S413" s="171"/>
      <c r="T413" s="33"/>
      <c r="U413" s="15"/>
      <c r="V413" s="15"/>
    </row>
    <row r="414" spans="1:22" ht="15">
      <c r="A414" s="43"/>
      <c r="B414" s="170"/>
      <c r="C414" s="171"/>
      <c r="D414" s="172"/>
      <c r="E414" s="171"/>
      <c r="F414" s="173"/>
      <c r="G414" s="173"/>
      <c r="H414" s="173"/>
      <c r="I414" s="174"/>
      <c r="J414" s="170"/>
      <c r="K414" s="171"/>
      <c r="L414" s="171"/>
      <c r="M414" s="171"/>
      <c r="N414" s="171"/>
      <c r="O414" s="171"/>
      <c r="P414" s="171"/>
      <c r="Q414" s="171"/>
      <c r="R414" s="171"/>
      <c r="S414" s="171"/>
      <c r="T414" s="33"/>
      <c r="U414" s="15"/>
      <c r="V414" s="15"/>
    </row>
    <row r="415" spans="1:22" ht="15">
      <c r="A415" s="43" t="s">
        <v>161</v>
      </c>
      <c r="B415" s="170"/>
      <c r="C415" s="171"/>
      <c r="D415" s="172"/>
      <c r="E415" s="171"/>
      <c r="F415" s="173"/>
      <c r="G415" s="173"/>
      <c r="H415" s="173"/>
      <c r="I415" s="174"/>
      <c r="J415" s="170"/>
      <c r="K415" s="171"/>
      <c r="L415" s="171"/>
      <c r="M415" s="171"/>
      <c r="N415" s="171"/>
      <c r="O415" s="171"/>
      <c r="P415" s="171"/>
      <c r="Q415" s="171"/>
      <c r="R415" s="171"/>
      <c r="S415" s="171"/>
      <c r="T415" s="33"/>
      <c r="U415" s="15"/>
      <c r="V415" s="15"/>
    </row>
    <row r="416" spans="1:22" ht="15">
      <c r="A416" s="171"/>
      <c r="B416" s="170"/>
      <c r="C416" s="171"/>
      <c r="D416" s="172"/>
      <c r="E416" s="171"/>
      <c r="F416" s="173"/>
      <c r="G416" s="173"/>
      <c r="H416" s="173"/>
      <c r="I416" s="174"/>
      <c r="J416" s="170"/>
      <c r="K416" s="171"/>
      <c r="L416" s="171"/>
      <c r="M416" s="171"/>
      <c r="N416" s="171"/>
      <c r="O416" s="171"/>
      <c r="P416" s="171"/>
      <c r="Q416" s="171"/>
      <c r="R416" s="171"/>
      <c r="S416" s="171"/>
      <c r="T416" s="33"/>
      <c r="U416" s="15"/>
      <c r="V416" s="15"/>
    </row>
    <row r="417" spans="1:22" ht="15">
      <c r="A417" s="171"/>
      <c r="B417" s="170"/>
      <c r="C417" s="171"/>
      <c r="D417" s="172"/>
      <c r="E417" s="171"/>
      <c r="F417" s="173"/>
      <c r="G417" s="173"/>
      <c r="H417" s="173"/>
      <c r="I417" s="174"/>
      <c r="J417" s="170"/>
      <c r="K417" s="171"/>
      <c r="L417" s="171"/>
      <c r="M417" s="171"/>
      <c r="N417" s="171"/>
      <c r="O417" s="171"/>
      <c r="P417" s="171"/>
      <c r="Q417" s="171"/>
      <c r="R417" s="171"/>
      <c r="S417" s="171"/>
      <c r="T417" s="33"/>
      <c r="U417" s="15"/>
      <c r="V417" s="15"/>
    </row>
    <row r="418" spans="1:22" ht="15.75">
      <c r="A418" s="226"/>
      <c r="B418" s="227"/>
      <c r="C418" s="226"/>
      <c r="D418" s="228"/>
      <c r="E418" s="226"/>
      <c r="F418" s="229"/>
      <c r="G418" s="229"/>
      <c r="H418" s="229"/>
      <c r="I418" s="230"/>
      <c r="J418" s="227"/>
      <c r="K418" s="226"/>
      <c r="L418" s="226"/>
      <c r="M418" s="226"/>
      <c r="N418" s="226"/>
      <c r="O418" s="226"/>
      <c r="P418" s="226"/>
      <c r="Q418" s="226"/>
      <c r="R418" s="226"/>
      <c r="S418" s="226"/>
      <c r="T418" s="33"/>
      <c r="U418" s="15"/>
      <c r="V418" s="15"/>
    </row>
    <row r="419" spans="1:22" ht="15.75">
      <c r="A419" s="127"/>
      <c r="B419" s="127"/>
      <c r="C419" s="127"/>
      <c r="D419" s="127"/>
      <c r="E419" s="127"/>
      <c r="F419" s="127"/>
      <c r="G419" s="127"/>
      <c r="H419" s="127"/>
      <c r="I419" s="127"/>
      <c r="J419" s="127"/>
      <c r="K419" s="127"/>
      <c r="L419" s="127"/>
      <c r="M419" s="127"/>
      <c r="N419" s="127"/>
      <c r="O419" s="127"/>
      <c r="P419" s="127"/>
      <c r="Q419" s="127"/>
      <c r="R419" s="127"/>
      <c r="S419" s="127"/>
      <c r="T419" s="33"/>
      <c r="U419" s="15"/>
      <c r="V419" s="15"/>
    </row>
    <row r="420" spans="1:22" ht="30.75" customHeight="1">
      <c r="A420" s="303" t="s">
        <v>211</v>
      </c>
      <c r="B420" s="303"/>
      <c r="C420" s="303"/>
      <c r="D420" s="303"/>
      <c r="E420" s="303"/>
      <c r="F420" s="303"/>
      <c r="G420" s="303"/>
      <c r="H420" s="303"/>
      <c r="I420" s="303"/>
      <c r="J420" s="303"/>
      <c r="K420" s="303"/>
      <c r="L420" s="303"/>
      <c r="M420" s="303"/>
      <c r="N420" s="303"/>
      <c r="O420" s="303"/>
      <c r="P420" s="303"/>
      <c r="Q420" s="303"/>
      <c r="R420" s="303"/>
      <c r="S420" s="303"/>
      <c r="T420" s="1"/>
      <c r="U420" s="1"/>
      <c r="V420" s="1"/>
    </row>
    <row r="421" spans="1:22" ht="15">
      <c r="A421" s="25"/>
      <c r="B421" s="25"/>
      <c r="C421" s="25"/>
      <c r="D421" s="25"/>
      <c r="E421" s="25"/>
      <c r="F421" s="25"/>
      <c r="G421" s="25"/>
      <c r="H421" s="25"/>
      <c r="I421" s="25"/>
      <c r="J421" s="25"/>
      <c r="K421" s="25"/>
      <c r="L421" s="25"/>
      <c r="M421" s="25"/>
      <c r="N421" s="25"/>
      <c r="O421" s="25"/>
      <c r="P421" s="25"/>
      <c r="Q421" s="25"/>
      <c r="R421" s="25"/>
      <c r="S421" s="25"/>
      <c r="T421" s="33"/>
      <c r="U421" s="15"/>
      <c r="V421" s="15"/>
    </row>
    <row r="422" spans="1:22" ht="15.75" thickBot="1">
      <c r="A422" s="171"/>
      <c r="B422" s="170"/>
      <c r="C422" s="171"/>
      <c r="D422" s="172"/>
      <c r="E422" s="171"/>
      <c r="F422" s="173"/>
      <c r="G422" s="173"/>
      <c r="H422" s="173"/>
      <c r="I422" s="174"/>
      <c r="J422" s="170"/>
      <c r="K422" s="171"/>
      <c r="L422" s="171"/>
      <c r="M422" s="171"/>
      <c r="N422" s="171"/>
      <c r="O422" s="171"/>
      <c r="P422" s="171"/>
      <c r="Q422" s="171"/>
      <c r="R422" s="171"/>
      <c r="S422" s="171"/>
      <c r="T422" s="33"/>
      <c r="U422" s="15"/>
      <c r="V422" s="15"/>
    </row>
    <row r="423" spans="1:22" ht="15">
      <c r="A423" s="304" t="s">
        <v>0</v>
      </c>
      <c r="B423" s="175" t="s">
        <v>1</v>
      </c>
      <c r="C423" s="175" t="s">
        <v>2</v>
      </c>
      <c r="D423" s="331" t="s">
        <v>3</v>
      </c>
      <c r="E423" s="334" t="s">
        <v>4</v>
      </c>
      <c r="F423" s="324" t="s">
        <v>5</v>
      </c>
      <c r="G423" s="325"/>
      <c r="H423" s="314" t="s">
        <v>6</v>
      </c>
      <c r="I423" s="308"/>
      <c r="J423" s="176" t="s">
        <v>7</v>
      </c>
      <c r="K423" s="304" t="s">
        <v>8</v>
      </c>
      <c r="L423" s="314" t="s">
        <v>9</v>
      </c>
      <c r="M423" s="307"/>
      <c r="N423" s="307"/>
      <c r="O423" s="308"/>
      <c r="P423" s="306" t="s">
        <v>10</v>
      </c>
      <c r="Q423" s="307"/>
      <c r="R423" s="307"/>
      <c r="S423" s="308"/>
      <c r="T423" s="33"/>
      <c r="U423" s="15"/>
      <c r="V423" s="15"/>
    </row>
    <row r="424" spans="1:22" ht="15.75" thickBot="1">
      <c r="A424" s="305"/>
      <c r="B424" s="169" t="s">
        <v>11</v>
      </c>
      <c r="C424" s="305"/>
      <c r="D424" s="332"/>
      <c r="E424" s="335"/>
      <c r="F424" s="326"/>
      <c r="G424" s="327"/>
      <c r="H424" s="328"/>
      <c r="I424" s="329"/>
      <c r="J424" s="177" t="s">
        <v>11</v>
      </c>
      <c r="K424" s="305"/>
      <c r="L424" s="330" t="s">
        <v>12</v>
      </c>
      <c r="M424" s="312"/>
      <c r="N424" s="312"/>
      <c r="O424" s="313"/>
      <c r="P424" s="311" t="s">
        <v>13</v>
      </c>
      <c r="Q424" s="312"/>
      <c r="R424" s="312"/>
      <c r="S424" s="313"/>
      <c r="T424" s="33"/>
      <c r="U424" s="15"/>
      <c r="V424" s="15"/>
    </row>
    <row r="425" spans="1:22" ht="66" customHeight="1">
      <c r="A425" s="305"/>
      <c r="B425" s="318"/>
      <c r="C425" s="305"/>
      <c r="D425" s="332"/>
      <c r="E425" s="335"/>
      <c r="F425" s="177" t="s">
        <v>14</v>
      </c>
      <c r="G425" s="178" t="s">
        <v>15</v>
      </c>
      <c r="H425" s="177" t="s">
        <v>14</v>
      </c>
      <c r="I425" s="320" t="s">
        <v>16</v>
      </c>
      <c r="J425" s="309"/>
      <c r="K425" s="305"/>
      <c r="L425" s="304" t="s">
        <v>195</v>
      </c>
      <c r="M425" s="304" t="s">
        <v>18</v>
      </c>
      <c r="N425" s="304" t="s">
        <v>19</v>
      </c>
      <c r="O425" s="304" t="s">
        <v>20</v>
      </c>
      <c r="P425" s="304" t="s">
        <v>21</v>
      </c>
      <c r="Q425" s="304" t="s">
        <v>22</v>
      </c>
      <c r="R425" s="304" t="s">
        <v>23</v>
      </c>
      <c r="S425" s="304" t="s">
        <v>24</v>
      </c>
      <c r="T425" s="33"/>
      <c r="U425" s="15"/>
      <c r="V425" s="15"/>
    </row>
    <row r="426" spans="1:22" ht="13.5" customHeight="1" thickBot="1">
      <c r="A426" s="305"/>
      <c r="B426" s="318"/>
      <c r="C426" s="305"/>
      <c r="D426" s="332"/>
      <c r="E426" s="335"/>
      <c r="F426" s="177" t="s">
        <v>11</v>
      </c>
      <c r="G426" s="178" t="s">
        <v>25</v>
      </c>
      <c r="H426" s="177" t="s">
        <v>11</v>
      </c>
      <c r="I426" s="321"/>
      <c r="J426" s="309"/>
      <c r="K426" s="305"/>
      <c r="L426" s="305"/>
      <c r="M426" s="305"/>
      <c r="N426" s="305"/>
      <c r="O426" s="305"/>
      <c r="P426" s="305"/>
      <c r="Q426" s="305"/>
      <c r="R426" s="305"/>
      <c r="S426" s="305"/>
      <c r="T426" s="33"/>
      <c r="U426" s="15"/>
      <c r="V426" s="15"/>
    </row>
    <row r="427" spans="1:22" ht="15" hidden="1">
      <c r="A427" s="305"/>
      <c r="B427" s="318"/>
      <c r="C427" s="305"/>
      <c r="D427" s="332"/>
      <c r="E427" s="335"/>
      <c r="F427" s="165"/>
      <c r="G427" s="179" t="s">
        <v>11</v>
      </c>
      <c r="H427" s="165"/>
      <c r="I427" s="321"/>
      <c r="J427" s="309"/>
      <c r="K427" s="305"/>
      <c r="L427" s="305"/>
      <c r="M427" s="305"/>
      <c r="N427" s="305"/>
      <c r="O427" s="305"/>
      <c r="P427" s="305"/>
      <c r="Q427" s="305"/>
      <c r="R427" s="305"/>
      <c r="S427" s="305"/>
      <c r="T427" s="33"/>
      <c r="U427" s="15"/>
      <c r="V427" s="15"/>
    </row>
    <row r="428" spans="1:22" ht="15.75" hidden="1" thickBot="1">
      <c r="A428" s="323"/>
      <c r="B428" s="319"/>
      <c r="C428" s="323"/>
      <c r="D428" s="333"/>
      <c r="E428" s="336"/>
      <c r="F428" s="164"/>
      <c r="G428" s="165"/>
      <c r="H428" s="165"/>
      <c r="I428" s="322"/>
      <c r="J428" s="310"/>
      <c r="K428" s="323"/>
      <c r="L428" s="177"/>
      <c r="M428" s="177"/>
      <c r="N428" s="177"/>
      <c r="O428" s="177"/>
      <c r="P428" s="177"/>
      <c r="Q428" s="177"/>
      <c r="R428" s="177"/>
      <c r="S428" s="177"/>
      <c r="T428" s="33"/>
      <c r="U428" s="15"/>
      <c r="V428" s="15"/>
    </row>
    <row r="429" spans="1:22" ht="15.75" thickBot="1">
      <c r="A429" s="315" t="s">
        <v>86</v>
      </c>
      <c r="B429" s="316"/>
      <c r="C429" s="316"/>
      <c r="D429" s="316"/>
      <c r="E429" s="316"/>
      <c r="F429" s="316"/>
      <c r="G429" s="316"/>
      <c r="H429" s="316"/>
      <c r="I429" s="316"/>
      <c r="J429" s="316"/>
      <c r="K429" s="316"/>
      <c r="L429" s="316"/>
      <c r="M429" s="316"/>
      <c r="N429" s="316"/>
      <c r="O429" s="316"/>
      <c r="P429" s="316"/>
      <c r="Q429" s="316"/>
      <c r="R429" s="316"/>
      <c r="S429" s="317"/>
      <c r="T429" s="15"/>
      <c r="U429" s="15"/>
      <c r="V429" s="15"/>
    </row>
    <row r="430" spans="1:22" ht="16.5" customHeight="1" thickBot="1">
      <c r="A430" s="128" t="s">
        <v>87</v>
      </c>
      <c r="B430" s="134" t="s">
        <v>28</v>
      </c>
      <c r="C430" s="143">
        <v>8.47</v>
      </c>
      <c r="D430" s="136">
        <v>2008</v>
      </c>
      <c r="E430" s="136">
        <v>184</v>
      </c>
      <c r="F430" s="148">
        <v>9.07</v>
      </c>
      <c r="G430" s="148"/>
      <c r="H430" s="148">
        <v>9.5</v>
      </c>
      <c r="I430" s="148"/>
      <c r="J430" s="148">
        <v>35.9</v>
      </c>
      <c r="K430" s="148">
        <v>265.3</v>
      </c>
      <c r="L430" s="148">
        <v>0.14</v>
      </c>
      <c r="M430" s="148">
        <v>1</v>
      </c>
      <c r="N430" s="148">
        <v>0.04</v>
      </c>
      <c r="O430" s="148">
        <v>0.4</v>
      </c>
      <c r="P430" s="148">
        <v>97</v>
      </c>
      <c r="Q430" s="148">
        <v>177</v>
      </c>
      <c r="R430" s="148">
        <v>85</v>
      </c>
      <c r="S430" s="159">
        <v>3</v>
      </c>
      <c r="T430" s="15"/>
      <c r="U430" s="15"/>
      <c r="V430" s="15"/>
    </row>
    <row r="431" spans="1:22" ht="16.5" customHeight="1" thickBot="1">
      <c r="A431" s="128" t="s">
        <v>47</v>
      </c>
      <c r="B431" s="134">
        <v>200</v>
      </c>
      <c r="C431" s="143">
        <v>1.25</v>
      </c>
      <c r="D431" s="136">
        <v>2008</v>
      </c>
      <c r="E431" s="136">
        <v>430</v>
      </c>
      <c r="F431" s="136">
        <v>0.2</v>
      </c>
      <c r="G431" s="136"/>
      <c r="H431" s="136">
        <v>0.1</v>
      </c>
      <c r="I431" s="136"/>
      <c r="J431" s="136">
        <v>15</v>
      </c>
      <c r="K431" s="136">
        <v>60</v>
      </c>
      <c r="L431" s="136">
        <v>0</v>
      </c>
      <c r="M431" s="136">
        <v>0</v>
      </c>
      <c r="N431" s="136">
        <v>0</v>
      </c>
      <c r="O431" s="136">
        <v>0</v>
      </c>
      <c r="P431" s="136">
        <v>5</v>
      </c>
      <c r="Q431" s="136">
        <v>8</v>
      </c>
      <c r="R431" s="136">
        <v>4</v>
      </c>
      <c r="S431" s="136">
        <v>1</v>
      </c>
      <c r="T431" s="15"/>
      <c r="U431" s="15"/>
      <c r="V431" s="15"/>
    </row>
    <row r="432" spans="1:22" ht="15.75" thickBot="1">
      <c r="A432" s="157" t="s">
        <v>76</v>
      </c>
      <c r="B432" s="134">
        <v>100</v>
      </c>
      <c r="C432" s="143">
        <v>9.7</v>
      </c>
      <c r="D432" s="148" t="s">
        <v>31</v>
      </c>
      <c r="E432" s="148" t="s">
        <v>31</v>
      </c>
      <c r="F432" s="148">
        <v>0.4</v>
      </c>
      <c r="G432" s="148"/>
      <c r="H432" s="148">
        <v>0.4</v>
      </c>
      <c r="I432" s="148"/>
      <c r="J432" s="148">
        <v>9.8</v>
      </c>
      <c r="K432" s="148">
        <v>47</v>
      </c>
      <c r="L432" s="148">
        <v>0.03</v>
      </c>
      <c r="M432" s="148">
        <v>10</v>
      </c>
      <c r="N432" s="148">
        <v>5</v>
      </c>
      <c r="O432" s="148">
        <v>0.2</v>
      </c>
      <c r="P432" s="148">
        <v>16</v>
      </c>
      <c r="Q432" s="148">
        <v>0.4</v>
      </c>
      <c r="R432" s="148">
        <v>9</v>
      </c>
      <c r="S432" s="159">
        <v>2.2</v>
      </c>
      <c r="T432" s="15"/>
      <c r="U432" s="15"/>
      <c r="V432" s="15"/>
    </row>
    <row r="433" spans="1:22" ht="15.75" thickBot="1">
      <c r="A433" s="128" t="s">
        <v>92</v>
      </c>
      <c r="B433" s="134">
        <v>40</v>
      </c>
      <c r="C433" s="135">
        <v>2.47</v>
      </c>
      <c r="D433" s="136" t="s">
        <v>31</v>
      </c>
      <c r="E433" s="137" t="s">
        <v>31</v>
      </c>
      <c r="F433" s="136">
        <v>3</v>
      </c>
      <c r="G433" s="136">
        <v>1</v>
      </c>
      <c r="H433" s="136">
        <v>1.16</v>
      </c>
      <c r="I433" s="136"/>
      <c r="J433" s="136">
        <v>20.56</v>
      </c>
      <c r="K433" s="136">
        <v>104.8</v>
      </c>
      <c r="L433" s="136">
        <v>0.044</v>
      </c>
      <c r="M433" s="136">
        <v>0</v>
      </c>
      <c r="N433" s="136">
        <v>0</v>
      </c>
      <c r="O433" s="136">
        <v>0.68</v>
      </c>
      <c r="P433" s="136">
        <v>7.6</v>
      </c>
      <c r="Q433" s="136">
        <v>0.84</v>
      </c>
      <c r="R433" s="136">
        <v>5.2</v>
      </c>
      <c r="S433" s="136">
        <v>0.48</v>
      </c>
      <c r="T433" s="15"/>
      <c r="U433" s="15"/>
      <c r="V433" s="15"/>
    </row>
    <row r="434" spans="1:22" ht="15.75" thickBot="1">
      <c r="A434" s="128"/>
      <c r="B434" s="210"/>
      <c r="C434" s="155">
        <f>SUM(C430:C433)</f>
        <v>21.89</v>
      </c>
      <c r="D434" s="136"/>
      <c r="E434" s="149"/>
      <c r="F434" s="209">
        <f aca="true" t="shared" si="44" ref="F434:S434">SUM(F430:F433)</f>
        <v>12.67</v>
      </c>
      <c r="G434" s="209">
        <f t="shared" si="44"/>
        <v>1</v>
      </c>
      <c r="H434" s="209">
        <f t="shared" si="44"/>
        <v>11.16</v>
      </c>
      <c r="I434" s="209">
        <f t="shared" si="44"/>
        <v>0</v>
      </c>
      <c r="J434" s="209">
        <f t="shared" si="44"/>
        <v>81.26</v>
      </c>
      <c r="K434" s="209">
        <f t="shared" si="44"/>
        <v>477.1</v>
      </c>
      <c r="L434" s="209">
        <f t="shared" si="44"/>
        <v>0.21400000000000002</v>
      </c>
      <c r="M434" s="209">
        <f t="shared" si="44"/>
        <v>11</v>
      </c>
      <c r="N434" s="209">
        <f t="shared" si="44"/>
        <v>5.04</v>
      </c>
      <c r="O434" s="209">
        <f t="shared" si="44"/>
        <v>1.2800000000000002</v>
      </c>
      <c r="P434" s="209">
        <f t="shared" si="44"/>
        <v>125.6</v>
      </c>
      <c r="Q434" s="209">
        <f t="shared" si="44"/>
        <v>186.24</v>
      </c>
      <c r="R434" s="209">
        <f t="shared" si="44"/>
        <v>103.2</v>
      </c>
      <c r="S434" s="209">
        <f t="shared" si="44"/>
        <v>6.68</v>
      </c>
      <c r="T434" s="15"/>
      <c r="U434" s="15"/>
      <c r="V434" s="15"/>
    </row>
    <row r="435" spans="1:22" ht="15.75" thickBot="1">
      <c r="A435" s="315" t="s">
        <v>34</v>
      </c>
      <c r="B435" s="316"/>
      <c r="C435" s="316"/>
      <c r="D435" s="316"/>
      <c r="E435" s="316"/>
      <c r="F435" s="316"/>
      <c r="G435" s="316"/>
      <c r="H435" s="316"/>
      <c r="I435" s="316"/>
      <c r="J435" s="316"/>
      <c r="K435" s="316"/>
      <c r="L435" s="316"/>
      <c r="M435" s="316"/>
      <c r="N435" s="316"/>
      <c r="O435" s="316"/>
      <c r="P435" s="316"/>
      <c r="Q435" s="316"/>
      <c r="R435" s="316"/>
      <c r="S435" s="317"/>
      <c r="T435" s="15"/>
      <c r="U435" s="15"/>
      <c r="V435" s="15"/>
    </row>
    <row r="436" spans="1:22" ht="15.75" thickBot="1">
      <c r="A436" s="157" t="s">
        <v>84</v>
      </c>
      <c r="B436" s="152">
        <v>60</v>
      </c>
      <c r="C436" s="143">
        <v>5.38</v>
      </c>
      <c r="D436" s="212">
        <v>2009</v>
      </c>
      <c r="E436" s="212">
        <v>60</v>
      </c>
      <c r="F436" s="145">
        <v>3.6</v>
      </c>
      <c r="G436" s="145"/>
      <c r="H436" s="145">
        <v>10.2</v>
      </c>
      <c r="I436" s="145"/>
      <c r="J436" s="145">
        <v>7.8</v>
      </c>
      <c r="K436" s="145">
        <v>137</v>
      </c>
      <c r="L436" s="145">
        <v>0.06</v>
      </c>
      <c r="M436" s="145">
        <v>8</v>
      </c>
      <c r="N436" s="145">
        <v>0.45</v>
      </c>
      <c r="O436" s="134">
        <v>4.6</v>
      </c>
      <c r="P436" s="149">
        <v>20</v>
      </c>
      <c r="Q436" s="134">
        <v>46</v>
      </c>
      <c r="R436" s="134">
        <v>20</v>
      </c>
      <c r="S436" s="146">
        <v>0.9</v>
      </c>
      <c r="T436" s="15"/>
      <c r="U436" s="15"/>
      <c r="V436" s="15"/>
    </row>
    <row r="437" spans="1:22" ht="30.75" thickBot="1">
      <c r="A437" s="157" t="s">
        <v>60</v>
      </c>
      <c r="B437" s="134" t="s">
        <v>42</v>
      </c>
      <c r="C437" s="143">
        <v>7.84</v>
      </c>
      <c r="D437" s="148">
        <v>2009</v>
      </c>
      <c r="E437" s="148">
        <v>133</v>
      </c>
      <c r="F437" s="145">
        <v>3.2</v>
      </c>
      <c r="G437" s="145"/>
      <c r="H437" s="145">
        <v>5.6</v>
      </c>
      <c r="I437" s="145"/>
      <c r="J437" s="145">
        <v>12.1</v>
      </c>
      <c r="K437" s="145">
        <v>112</v>
      </c>
      <c r="L437" s="145">
        <v>0.05</v>
      </c>
      <c r="M437" s="145">
        <v>11</v>
      </c>
      <c r="N437" s="145">
        <v>0.22</v>
      </c>
      <c r="O437" s="149">
        <v>0.2</v>
      </c>
      <c r="P437" s="145">
        <v>52</v>
      </c>
      <c r="Q437" s="196">
        <v>58</v>
      </c>
      <c r="R437" s="196">
        <v>25</v>
      </c>
      <c r="S437" s="136">
        <v>1.3</v>
      </c>
      <c r="T437" s="15"/>
      <c r="U437" s="15"/>
      <c r="V437" s="15"/>
    </row>
    <row r="438" spans="1:22" ht="30.75" thickBot="1">
      <c r="A438" s="128" t="s">
        <v>51</v>
      </c>
      <c r="B438" s="134" t="s">
        <v>152</v>
      </c>
      <c r="C438" s="143">
        <v>29.7</v>
      </c>
      <c r="D438" s="136">
        <v>2008</v>
      </c>
      <c r="E438" s="136">
        <v>272</v>
      </c>
      <c r="F438" s="136">
        <v>7.5</v>
      </c>
      <c r="G438" s="136"/>
      <c r="H438" s="136">
        <v>11.2</v>
      </c>
      <c r="I438" s="136"/>
      <c r="J438" s="136">
        <v>6.4</v>
      </c>
      <c r="K438" s="136">
        <v>251.2</v>
      </c>
      <c r="L438" s="136">
        <v>0.04</v>
      </c>
      <c r="M438" s="136">
        <v>0</v>
      </c>
      <c r="N438" s="136">
        <v>0.03</v>
      </c>
      <c r="O438" s="136">
        <v>1.8</v>
      </c>
      <c r="P438" s="136">
        <v>7</v>
      </c>
      <c r="Q438" s="136">
        <v>76</v>
      </c>
      <c r="R438" s="136">
        <v>12</v>
      </c>
      <c r="S438" s="136">
        <v>1</v>
      </c>
      <c r="T438" s="15"/>
      <c r="U438" s="15"/>
      <c r="V438" s="15"/>
    </row>
    <row r="439" spans="1:22" ht="15.75" thickBot="1">
      <c r="A439" s="157" t="s">
        <v>44</v>
      </c>
      <c r="B439" s="152">
        <v>150</v>
      </c>
      <c r="C439" s="143">
        <v>4.15</v>
      </c>
      <c r="D439" s="212">
        <v>2008</v>
      </c>
      <c r="E439" s="212">
        <v>325</v>
      </c>
      <c r="F439" s="145">
        <v>3.7</v>
      </c>
      <c r="G439" s="145"/>
      <c r="H439" s="145">
        <v>6.3</v>
      </c>
      <c r="I439" s="145"/>
      <c r="J439" s="145">
        <v>32.8</v>
      </c>
      <c r="K439" s="145">
        <v>203</v>
      </c>
      <c r="L439" s="145">
        <v>0.02</v>
      </c>
      <c r="M439" s="145">
        <v>0</v>
      </c>
      <c r="N439" s="145">
        <v>0.05</v>
      </c>
      <c r="O439" s="134">
        <v>0.3</v>
      </c>
      <c r="P439" s="149">
        <v>3</v>
      </c>
      <c r="Q439" s="134">
        <v>61</v>
      </c>
      <c r="R439" s="134">
        <v>19</v>
      </c>
      <c r="S439" s="146">
        <v>0.6</v>
      </c>
      <c r="T439" s="15"/>
      <c r="U439" s="15"/>
      <c r="V439" s="15"/>
    </row>
    <row r="440" spans="1:22" ht="30.75" thickBot="1">
      <c r="A440" s="157" t="s">
        <v>36</v>
      </c>
      <c r="B440" s="134">
        <v>200</v>
      </c>
      <c r="C440" s="143">
        <v>2.66</v>
      </c>
      <c r="D440" s="148">
        <v>2008</v>
      </c>
      <c r="E440" s="148">
        <v>402</v>
      </c>
      <c r="F440" s="148">
        <v>0.6</v>
      </c>
      <c r="G440" s="148"/>
      <c r="H440" s="148">
        <v>0.1</v>
      </c>
      <c r="I440" s="148"/>
      <c r="J440" s="148">
        <v>31.7</v>
      </c>
      <c r="K440" s="148">
        <v>131</v>
      </c>
      <c r="L440" s="148">
        <v>0.02</v>
      </c>
      <c r="M440" s="148">
        <v>0</v>
      </c>
      <c r="N440" s="148">
        <v>0.01</v>
      </c>
      <c r="O440" s="148">
        <v>0.5</v>
      </c>
      <c r="P440" s="148">
        <v>21</v>
      </c>
      <c r="Q440" s="148">
        <v>23</v>
      </c>
      <c r="R440" s="148">
        <v>16</v>
      </c>
      <c r="S440" s="148">
        <v>0.7</v>
      </c>
      <c r="T440" s="15"/>
      <c r="U440" s="15"/>
      <c r="V440" s="15"/>
    </row>
    <row r="441" spans="1:22" ht="30.75" thickBot="1">
      <c r="A441" s="128" t="s">
        <v>91</v>
      </c>
      <c r="B441" s="134">
        <v>40</v>
      </c>
      <c r="C441" s="143">
        <v>2.01</v>
      </c>
      <c r="D441" s="148" t="s">
        <v>31</v>
      </c>
      <c r="E441" s="148" t="s">
        <v>31</v>
      </c>
      <c r="F441" s="148">
        <v>6.4</v>
      </c>
      <c r="G441" s="148"/>
      <c r="H441" s="148">
        <v>0.4</v>
      </c>
      <c r="I441" s="148"/>
      <c r="J441" s="148">
        <v>28</v>
      </c>
      <c r="K441" s="148">
        <v>134.3</v>
      </c>
      <c r="L441" s="148">
        <v>0.8</v>
      </c>
      <c r="M441" s="148">
        <v>0</v>
      </c>
      <c r="N441" s="148">
        <v>4</v>
      </c>
      <c r="O441" s="148">
        <v>2.4</v>
      </c>
      <c r="P441" s="148">
        <v>100</v>
      </c>
      <c r="Q441" s="148">
        <v>3.07</v>
      </c>
      <c r="R441" s="148">
        <v>20</v>
      </c>
      <c r="S441" s="148">
        <v>0</v>
      </c>
      <c r="T441" s="15"/>
      <c r="U441" s="15"/>
      <c r="V441" s="15"/>
    </row>
    <row r="442" spans="1:22" ht="15.75" thickBot="1">
      <c r="A442" s="185" t="s">
        <v>88</v>
      </c>
      <c r="B442" s="154"/>
      <c r="C442" s="155">
        <f>SUM(C436:C441)</f>
        <v>51.74</v>
      </c>
      <c r="D442" s="191"/>
      <c r="E442" s="136"/>
      <c r="F442" s="190">
        <f aca="true" t="shared" si="45" ref="F442:S442">SUM(F436:F441)</f>
        <v>25</v>
      </c>
      <c r="G442" s="190">
        <f t="shared" si="45"/>
        <v>0</v>
      </c>
      <c r="H442" s="190">
        <f t="shared" si="45"/>
        <v>33.8</v>
      </c>
      <c r="I442" s="190">
        <f t="shared" si="45"/>
        <v>0</v>
      </c>
      <c r="J442" s="190">
        <f t="shared" si="45"/>
        <v>118.8</v>
      </c>
      <c r="K442" s="190">
        <f t="shared" si="45"/>
        <v>968.5</v>
      </c>
      <c r="L442" s="190">
        <f t="shared" si="45"/>
        <v>0.99</v>
      </c>
      <c r="M442" s="190">
        <f t="shared" si="45"/>
        <v>19</v>
      </c>
      <c r="N442" s="190">
        <f t="shared" si="45"/>
        <v>4.76</v>
      </c>
      <c r="O442" s="190">
        <f t="shared" si="45"/>
        <v>9.799999999999999</v>
      </c>
      <c r="P442" s="190">
        <f t="shared" si="45"/>
        <v>203</v>
      </c>
      <c r="Q442" s="190">
        <f t="shared" si="45"/>
        <v>267.07</v>
      </c>
      <c r="R442" s="190">
        <f t="shared" si="45"/>
        <v>112</v>
      </c>
      <c r="S442" s="190">
        <f t="shared" si="45"/>
        <v>4.5</v>
      </c>
      <c r="T442" s="15"/>
      <c r="U442" s="15"/>
      <c r="V442" s="15"/>
    </row>
    <row r="443" spans="1:22" ht="15.75" thickBot="1">
      <c r="A443" s="315" t="s">
        <v>130</v>
      </c>
      <c r="B443" s="316"/>
      <c r="C443" s="316"/>
      <c r="D443" s="316"/>
      <c r="E443" s="316"/>
      <c r="F443" s="316"/>
      <c r="G443" s="316"/>
      <c r="H443" s="316"/>
      <c r="I443" s="316"/>
      <c r="J443" s="316"/>
      <c r="K443" s="316"/>
      <c r="L443" s="316"/>
      <c r="M443" s="316"/>
      <c r="N443" s="316"/>
      <c r="O443" s="316"/>
      <c r="P443" s="316"/>
      <c r="Q443" s="316"/>
      <c r="R443" s="316"/>
      <c r="S443" s="317"/>
      <c r="T443" s="15"/>
      <c r="U443" s="15"/>
      <c r="V443" s="15"/>
    </row>
    <row r="444" spans="1:22" ht="15.75" thickBot="1">
      <c r="A444" s="213" t="s">
        <v>140</v>
      </c>
      <c r="B444" s="152">
        <v>100</v>
      </c>
      <c r="C444" s="158">
        <v>7.13</v>
      </c>
      <c r="D444" s="184">
        <v>2008</v>
      </c>
      <c r="E444" s="184">
        <v>451</v>
      </c>
      <c r="F444" s="143">
        <v>4.6</v>
      </c>
      <c r="G444" s="143"/>
      <c r="H444" s="143">
        <v>4</v>
      </c>
      <c r="I444" s="143"/>
      <c r="J444" s="143">
        <v>26.8</v>
      </c>
      <c r="K444" s="143">
        <v>162</v>
      </c>
      <c r="L444" s="143">
        <v>24</v>
      </c>
      <c r="M444" s="143">
        <v>9</v>
      </c>
      <c r="N444" s="143">
        <v>44</v>
      </c>
      <c r="O444" s="143">
        <v>1</v>
      </c>
      <c r="P444" s="143">
        <v>0.08</v>
      </c>
      <c r="Q444" s="143">
        <v>5</v>
      </c>
      <c r="R444" s="143">
        <v>0.02</v>
      </c>
      <c r="S444" s="143">
        <v>1.3</v>
      </c>
      <c r="T444" s="15"/>
      <c r="U444" s="15"/>
      <c r="V444" s="15"/>
    </row>
    <row r="445" spans="1:22" ht="15.75" thickBot="1">
      <c r="A445" s="183" t="s">
        <v>134</v>
      </c>
      <c r="B445" s="134">
        <v>200</v>
      </c>
      <c r="C445" s="143">
        <v>17.05</v>
      </c>
      <c r="D445" s="143" t="s">
        <v>31</v>
      </c>
      <c r="E445" s="143" t="s">
        <v>31</v>
      </c>
      <c r="F445" s="136">
        <v>6</v>
      </c>
      <c r="G445" s="136">
        <v>0.2</v>
      </c>
      <c r="H445" s="136">
        <v>0.2</v>
      </c>
      <c r="I445" s="136">
        <v>8</v>
      </c>
      <c r="J445" s="136">
        <v>62</v>
      </c>
      <c r="K445" s="136">
        <v>252</v>
      </c>
      <c r="L445" s="136">
        <v>30</v>
      </c>
      <c r="M445" s="136">
        <v>196</v>
      </c>
      <c r="N445" s="136">
        <v>0</v>
      </c>
      <c r="O445" s="136">
        <v>0.08</v>
      </c>
      <c r="P445" s="136">
        <v>2</v>
      </c>
      <c r="Q445" s="136">
        <v>0</v>
      </c>
      <c r="R445" s="136">
        <v>0</v>
      </c>
      <c r="S445" s="136">
        <v>0</v>
      </c>
      <c r="T445" s="15"/>
      <c r="U445" s="15"/>
      <c r="V445" s="15"/>
    </row>
    <row r="446" spans="1:22" ht="15.75" thickBot="1">
      <c r="A446" s="202" t="s">
        <v>30</v>
      </c>
      <c r="B446" s="187" t="s">
        <v>67</v>
      </c>
      <c r="C446" s="143">
        <v>7.44</v>
      </c>
      <c r="D446" s="148" t="s">
        <v>31</v>
      </c>
      <c r="E446" s="148" t="s">
        <v>31</v>
      </c>
      <c r="F446" s="136">
        <v>0.9</v>
      </c>
      <c r="G446" s="136"/>
      <c r="H446" s="136">
        <v>0.2</v>
      </c>
      <c r="I446" s="136"/>
      <c r="J446" s="136">
        <v>8.1</v>
      </c>
      <c r="K446" s="136">
        <v>43</v>
      </c>
      <c r="L446" s="136">
        <v>0.04</v>
      </c>
      <c r="M446" s="136">
        <v>60</v>
      </c>
      <c r="N446" s="136">
        <v>8</v>
      </c>
      <c r="O446" s="136">
        <v>0.2</v>
      </c>
      <c r="P446" s="136">
        <v>34</v>
      </c>
      <c r="Q446" s="134">
        <v>0.3</v>
      </c>
      <c r="R446" s="134">
        <v>13</v>
      </c>
      <c r="S446" s="136">
        <v>0.3</v>
      </c>
      <c r="T446" s="15"/>
      <c r="U446" s="15"/>
      <c r="V446" s="15"/>
    </row>
    <row r="447" spans="1:22" ht="15.75" thickBot="1">
      <c r="A447" s="153" t="s">
        <v>32</v>
      </c>
      <c r="B447" s="154"/>
      <c r="C447" s="155">
        <f>SUM(C444:C446)</f>
        <v>31.62</v>
      </c>
      <c r="D447" s="191"/>
      <c r="E447" s="136"/>
      <c r="F447" s="192">
        <f aca="true" t="shared" si="46" ref="F447:S447">SUM(F444:F446)</f>
        <v>11.5</v>
      </c>
      <c r="G447" s="192">
        <f t="shared" si="46"/>
        <v>0.2</v>
      </c>
      <c r="H447" s="192">
        <f t="shared" si="46"/>
        <v>4.4</v>
      </c>
      <c r="I447" s="192">
        <f t="shared" si="46"/>
        <v>8</v>
      </c>
      <c r="J447" s="192">
        <f t="shared" si="46"/>
        <v>96.89999999999999</v>
      </c>
      <c r="K447" s="192">
        <f t="shared" si="46"/>
        <v>457</v>
      </c>
      <c r="L447" s="192">
        <f t="shared" si="46"/>
        <v>54.04</v>
      </c>
      <c r="M447" s="192">
        <f t="shared" si="46"/>
        <v>265</v>
      </c>
      <c r="N447" s="192">
        <f t="shared" si="46"/>
        <v>52</v>
      </c>
      <c r="O447" s="192">
        <f t="shared" si="46"/>
        <v>1.28</v>
      </c>
      <c r="P447" s="192">
        <f t="shared" si="46"/>
        <v>36.08</v>
      </c>
      <c r="Q447" s="192">
        <f t="shared" si="46"/>
        <v>5.3</v>
      </c>
      <c r="R447" s="192">
        <f t="shared" si="46"/>
        <v>13.02</v>
      </c>
      <c r="S447" s="192">
        <f t="shared" si="46"/>
        <v>1.6</v>
      </c>
      <c r="T447" s="15"/>
      <c r="U447" s="15"/>
      <c r="V447" s="15"/>
    </row>
    <row r="448" spans="1:22" ht="15.75" thickBot="1">
      <c r="A448" s="185" t="s">
        <v>85</v>
      </c>
      <c r="B448" s="154"/>
      <c r="C448" s="155">
        <f>C447+C442+C434</f>
        <v>105.25</v>
      </c>
      <c r="D448" s="185"/>
      <c r="E448" s="185"/>
      <c r="F448" s="155">
        <f aca="true" t="shared" si="47" ref="F448:S448">F447+F442+F434</f>
        <v>49.17</v>
      </c>
      <c r="G448" s="155">
        <f t="shared" si="47"/>
        <v>1.2</v>
      </c>
      <c r="H448" s="155">
        <f t="shared" si="47"/>
        <v>49.36</v>
      </c>
      <c r="I448" s="155">
        <f t="shared" si="47"/>
        <v>8</v>
      </c>
      <c r="J448" s="155">
        <f t="shared" si="47"/>
        <v>296.96</v>
      </c>
      <c r="K448" s="155">
        <f t="shared" si="47"/>
        <v>1902.6</v>
      </c>
      <c r="L448" s="155">
        <f t="shared" si="47"/>
        <v>55.244</v>
      </c>
      <c r="M448" s="155">
        <f t="shared" si="47"/>
        <v>295</v>
      </c>
      <c r="N448" s="155">
        <f t="shared" si="47"/>
        <v>61.8</v>
      </c>
      <c r="O448" s="155">
        <f t="shared" si="47"/>
        <v>12.36</v>
      </c>
      <c r="P448" s="155">
        <f t="shared" si="47"/>
        <v>364.67999999999995</v>
      </c>
      <c r="Q448" s="155">
        <f t="shared" si="47"/>
        <v>458.61</v>
      </c>
      <c r="R448" s="155">
        <f t="shared" si="47"/>
        <v>228.22</v>
      </c>
      <c r="S448" s="155">
        <f t="shared" si="47"/>
        <v>12.78</v>
      </c>
      <c r="T448" s="15"/>
      <c r="U448" s="16">
        <f>C18+C59+C95+C133+C173+C210+C246+C285+C320+C358+C396+C434</f>
        <v>278.69</v>
      </c>
      <c r="V448" s="15"/>
    </row>
    <row r="449" spans="1:22" ht="43.5" thickBot="1">
      <c r="A449" s="185" t="s">
        <v>89</v>
      </c>
      <c r="B449" s="217"/>
      <c r="C449" s="218"/>
      <c r="D449" s="219"/>
      <c r="E449" s="219"/>
      <c r="F449" s="220">
        <v>1.1</v>
      </c>
      <c r="G449" s="221"/>
      <c r="H449" s="220">
        <v>1.1</v>
      </c>
      <c r="I449" s="221"/>
      <c r="J449" s="222">
        <v>4</v>
      </c>
      <c r="K449" s="219"/>
      <c r="L449" s="219"/>
      <c r="M449" s="219"/>
      <c r="N449" s="219"/>
      <c r="O449" s="219"/>
      <c r="P449" s="219"/>
      <c r="Q449" s="219"/>
      <c r="R449" s="219"/>
      <c r="S449" s="219"/>
      <c r="T449" s="15"/>
      <c r="U449" s="15"/>
      <c r="V449" s="15"/>
    </row>
    <row r="450" spans="1:22" ht="15">
      <c r="A450" s="223"/>
      <c r="B450" s="223"/>
      <c r="C450" s="223"/>
      <c r="D450" s="223"/>
      <c r="E450" s="223"/>
      <c r="F450" s="223"/>
      <c r="G450" s="223"/>
      <c r="H450" s="223"/>
      <c r="I450" s="223"/>
      <c r="J450" s="223"/>
      <c r="K450" s="223"/>
      <c r="L450" s="223"/>
      <c r="M450" s="223"/>
      <c r="N450" s="223"/>
      <c r="O450" s="223"/>
      <c r="P450" s="223"/>
      <c r="Q450" s="223"/>
      <c r="R450" s="223"/>
      <c r="S450" s="223"/>
      <c r="T450" s="15"/>
      <c r="U450" s="15"/>
      <c r="V450" s="15"/>
    </row>
    <row r="451" spans="1:22" ht="15">
      <c r="A451" s="43" t="s">
        <v>162</v>
      </c>
      <c r="B451" s="223"/>
      <c r="C451" s="224">
        <f>C448+C410+C372+C335+C299+C260+C223+C188+C148+C109+C74+C32</f>
        <v>1262</v>
      </c>
      <c r="D451" s="223"/>
      <c r="E451" s="223"/>
      <c r="F451" s="223"/>
      <c r="G451" s="223"/>
      <c r="H451" s="223"/>
      <c r="I451" s="223"/>
      <c r="J451" s="223"/>
      <c r="K451" s="223"/>
      <c r="L451" s="223"/>
      <c r="M451" s="223"/>
      <c r="N451" s="223"/>
      <c r="O451" s="223"/>
      <c r="P451" s="223"/>
      <c r="Q451" s="223"/>
      <c r="R451" s="223"/>
      <c r="S451" s="223"/>
      <c r="T451" s="15"/>
      <c r="U451" s="15"/>
      <c r="V451" s="15"/>
    </row>
    <row r="452" spans="1:22" ht="15">
      <c r="A452" s="43"/>
      <c r="B452" s="223"/>
      <c r="C452" s="225">
        <f>C451/12</f>
        <v>105.16666666666667</v>
      </c>
      <c r="D452" s="223"/>
      <c r="E452" s="223"/>
      <c r="F452" s="223"/>
      <c r="G452" s="223"/>
      <c r="H452" s="223"/>
      <c r="I452" s="223"/>
      <c r="J452" s="223"/>
      <c r="K452" s="223"/>
      <c r="L452" s="223"/>
      <c r="M452" s="223"/>
      <c r="N452" s="223"/>
      <c r="O452" s="223"/>
      <c r="P452" s="223"/>
      <c r="Q452" s="223"/>
      <c r="R452" s="223"/>
      <c r="S452" s="223"/>
      <c r="T452" s="15"/>
      <c r="U452" s="15"/>
      <c r="V452" s="15"/>
    </row>
    <row r="453" spans="1:22" ht="15">
      <c r="A453" s="43" t="s">
        <v>161</v>
      </c>
      <c r="B453" s="223"/>
      <c r="C453" s="223"/>
      <c r="D453" s="223"/>
      <c r="E453" s="223"/>
      <c r="F453" s="223"/>
      <c r="G453" s="223"/>
      <c r="H453" s="223"/>
      <c r="I453" s="223"/>
      <c r="J453" s="223"/>
      <c r="K453" s="223"/>
      <c r="L453" s="223"/>
      <c r="M453" s="223"/>
      <c r="N453" s="223"/>
      <c r="O453" s="223"/>
      <c r="P453" s="223"/>
      <c r="Q453" s="223"/>
      <c r="R453" s="223"/>
      <c r="S453" s="223"/>
      <c r="T453" s="15"/>
      <c r="U453" s="15"/>
      <c r="V453" s="15"/>
    </row>
    <row r="454" spans="1:22" ht="15">
      <c r="A454" s="223"/>
      <c r="B454" s="223"/>
      <c r="C454" s="223"/>
      <c r="D454" s="223"/>
      <c r="E454" s="223"/>
      <c r="F454" s="223"/>
      <c r="G454" s="223"/>
      <c r="H454" s="223"/>
      <c r="I454" s="223"/>
      <c r="J454" s="223"/>
      <c r="K454" s="223"/>
      <c r="L454" s="223"/>
      <c r="M454" s="223"/>
      <c r="N454" s="223"/>
      <c r="O454" s="223"/>
      <c r="P454" s="223"/>
      <c r="Q454" s="223"/>
      <c r="R454" s="223"/>
      <c r="S454" s="223"/>
      <c r="T454" s="15"/>
      <c r="U454" s="15"/>
      <c r="V454" s="15"/>
    </row>
    <row r="455" spans="1:22" ht="15">
      <c r="A455" s="223"/>
      <c r="B455" s="223"/>
      <c r="C455" s="223"/>
      <c r="D455" s="223"/>
      <c r="E455" s="223"/>
      <c r="F455" s="223"/>
      <c r="G455" s="223"/>
      <c r="H455" s="223"/>
      <c r="I455" s="223"/>
      <c r="J455" s="223"/>
      <c r="K455" s="223"/>
      <c r="L455" s="223"/>
      <c r="M455" s="223"/>
      <c r="N455" s="223"/>
      <c r="O455" s="223"/>
      <c r="P455" s="223"/>
      <c r="Q455" s="223"/>
      <c r="R455" s="223"/>
      <c r="S455" s="223"/>
      <c r="T455" s="15"/>
      <c r="U455" s="15"/>
      <c r="V455" s="15"/>
    </row>
    <row r="456" spans="1:22" ht="15">
      <c r="A456" s="223"/>
      <c r="B456" s="223"/>
      <c r="C456" s="223"/>
      <c r="D456" s="223"/>
      <c r="E456" s="223"/>
      <c r="F456" s="223"/>
      <c r="G456" s="223"/>
      <c r="H456" s="223"/>
      <c r="I456" s="223"/>
      <c r="J456" s="223"/>
      <c r="K456" s="223"/>
      <c r="L456" s="223"/>
      <c r="M456" s="223"/>
      <c r="N456" s="223"/>
      <c r="O456" s="223"/>
      <c r="P456" s="223"/>
      <c r="Q456" s="223"/>
      <c r="R456" s="223"/>
      <c r="S456" s="223"/>
      <c r="T456" s="15"/>
      <c r="U456" s="15"/>
      <c r="V456" s="15"/>
    </row>
    <row r="457" spans="1:22" ht="15">
      <c r="A457" s="223"/>
      <c r="B457" s="223"/>
      <c r="C457" s="223"/>
      <c r="D457" s="223"/>
      <c r="E457" s="223"/>
      <c r="F457" s="223"/>
      <c r="G457" s="223"/>
      <c r="H457" s="223"/>
      <c r="I457" s="223"/>
      <c r="J457" s="223"/>
      <c r="K457" s="223"/>
      <c r="L457" s="223"/>
      <c r="M457" s="223"/>
      <c r="N457" s="223"/>
      <c r="O457" s="223"/>
      <c r="P457" s="223"/>
      <c r="Q457" s="223"/>
      <c r="R457" s="223"/>
      <c r="S457" s="223"/>
      <c r="T457" s="15"/>
      <c r="U457" s="15"/>
      <c r="V457" s="15"/>
    </row>
    <row r="458" spans="1:22" ht="15">
      <c r="A458" s="223"/>
      <c r="B458" s="223"/>
      <c r="C458" s="223"/>
      <c r="D458" s="223"/>
      <c r="E458" s="223"/>
      <c r="F458" s="223"/>
      <c r="G458" s="223"/>
      <c r="H458" s="223"/>
      <c r="I458" s="223"/>
      <c r="J458" s="223"/>
      <c r="K458" s="223"/>
      <c r="L458" s="223"/>
      <c r="M458" s="223"/>
      <c r="N458" s="223"/>
      <c r="O458" s="223"/>
      <c r="P458" s="223"/>
      <c r="Q458" s="223"/>
      <c r="R458" s="223"/>
      <c r="S458" s="223"/>
      <c r="T458" s="15"/>
      <c r="U458" s="15"/>
      <c r="V458" s="15"/>
    </row>
    <row r="459" spans="1:22" ht="15">
      <c r="A459" s="223"/>
      <c r="B459" s="223"/>
      <c r="C459" s="223"/>
      <c r="D459" s="223"/>
      <c r="E459" s="223"/>
      <c r="F459" s="223"/>
      <c r="G459" s="223"/>
      <c r="H459" s="223"/>
      <c r="I459" s="223">
        <v>2</v>
      </c>
      <c r="J459" s="223"/>
      <c r="K459" s="223"/>
      <c r="L459" s="223"/>
      <c r="M459" s="223"/>
      <c r="N459" s="223"/>
      <c r="O459" s="223"/>
      <c r="P459" s="223"/>
      <c r="Q459" s="223"/>
      <c r="R459" s="223"/>
      <c r="S459" s="223"/>
      <c r="T459" s="15"/>
      <c r="U459" s="15"/>
      <c r="V459" s="15"/>
    </row>
    <row r="460" spans="1:22" ht="15">
      <c r="A460" s="223"/>
      <c r="B460" s="223"/>
      <c r="C460" s="223"/>
      <c r="D460" s="223"/>
      <c r="E460" s="223"/>
      <c r="F460" s="223"/>
      <c r="G460" s="223"/>
      <c r="H460" s="223"/>
      <c r="I460" s="223"/>
      <c r="J460" s="223"/>
      <c r="K460" s="223"/>
      <c r="L460" s="223"/>
      <c r="M460" s="223"/>
      <c r="N460" s="223"/>
      <c r="O460" s="223"/>
      <c r="P460" s="223"/>
      <c r="Q460" s="223"/>
      <c r="R460" s="223"/>
      <c r="S460" s="223"/>
      <c r="T460" s="15"/>
      <c r="U460" s="15"/>
      <c r="V460" s="15"/>
    </row>
    <row r="461" spans="1:22" ht="15">
      <c r="A461" s="223"/>
      <c r="B461" s="223"/>
      <c r="C461" s="223"/>
      <c r="D461" s="223"/>
      <c r="E461" s="223"/>
      <c r="F461" s="223"/>
      <c r="G461" s="223"/>
      <c r="H461" s="223"/>
      <c r="I461" s="223"/>
      <c r="J461" s="223"/>
      <c r="K461" s="223"/>
      <c r="L461" s="223"/>
      <c r="M461" s="223"/>
      <c r="N461" s="223"/>
      <c r="O461" s="223"/>
      <c r="P461" s="223"/>
      <c r="Q461" s="223"/>
      <c r="R461" s="223"/>
      <c r="S461" s="223"/>
      <c r="T461" s="15"/>
      <c r="U461" s="15"/>
      <c r="V461" s="15"/>
    </row>
    <row r="462" spans="1:22" ht="15">
      <c r="A462" s="223"/>
      <c r="B462" s="223"/>
      <c r="C462" s="223"/>
      <c r="D462" s="223"/>
      <c r="E462" s="223"/>
      <c r="F462" s="223"/>
      <c r="G462" s="223"/>
      <c r="H462" s="223"/>
      <c r="I462" s="223"/>
      <c r="J462" s="223"/>
      <c r="K462" s="223"/>
      <c r="L462" s="223"/>
      <c r="M462" s="223"/>
      <c r="N462" s="223"/>
      <c r="O462" s="223"/>
      <c r="P462" s="223"/>
      <c r="Q462" s="223"/>
      <c r="R462" s="223"/>
      <c r="S462" s="223"/>
      <c r="T462" s="15"/>
      <c r="U462" s="15"/>
      <c r="V462" s="15"/>
    </row>
    <row r="463" spans="1:22" ht="15">
      <c r="A463" s="223"/>
      <c r="B463" s="223"/>
      <c r="C463" s="223"/>
      <c r="D463" s="223"/>
      <c r="E463" s="223"/>
      <c r="F463" s="223"/>
      <c r="G463" s="223"/>
      <c r="H463" s="223"/>
      <c r="I463" s="223"/>
      <c r="J463" s="223"/>
      <c r="K463" s="223"/>
      <c r="L463" s="223"/>
      <c r="M463" s="223"/>
      <c r="N463" s="223"/>
      <c r="O463" s="223"/>
      <c r="P463" s="223"/>
      <c r="Q463" s="223"/>
      <c r="R463" s="223"/>
      <c r="S463" s="223"/>
      <c r="T463" s="15"/>
      <c r="U463" s="15"/>
      <c r="V463" s="15"/>
    </row>
    <row r="464" spans="1:22" ht="15">
      <c r="A464" s="223"/>
      <c r="B464" s="223"/>
      <c r="C464" s="223"/>
      <c r="D464" s="223"/>
      <c r="E464" s="223"/>
      <c r="F464" s="223"/>
      <c r="G464" s="223"/>
      <c r="H464" s="223"/>
      <c r="I464" s="223"/>
      <c r="J464" s="223"/>
      <c r="K464" s="223"/>
      <c r="L464" s="223"/>
      <c r="M464" s="223"/>
      <c r="N464" s="223"/>
      <c r="O464" s="223"/>
      <c r="P464" s="223"/>
      <c r="Q464" s="223"/>
      <c r="R464" s="223"/>
      <c r="S464" s="223"/>
      <c r="T464" s="15"/>
      <c r="U464" s="15"/>
      <c r="V464" s="15"/>
    </row>
    <row r="465" spans="1:22" ht="15">
      <c r="A465" s="223"/>
      <c r="B465" s="223"/>
      <c r="C465" s="223"/>
      <c r="D465" s="223"/>
      <c r="E465" s="223"/>
      <c r="F465" s="223"/>
      <c r="G465" s="223"/>
      <c r="H465" s="223"/>
      <c r="I465" s="223"/>
      <c r="J465" s="223"/>
      <c r="K465" s="223"/>
      <c r="L465" s="223"/>
      <c r="M465" s="223"/>
      <c r="N465" s="223"/>
      <c r="O465" s="223"/>
      <c r="P465" s="223"/>
      <c r="Q465" s="223"/>
      <c r="R465" s="223"/>
      <c r="S465" s="223"/>
      <c r="T465" s="15"/>
      <c r="U465" s="15"/>
      <c r="V465" s="15"/>
    </row>
    <row r="466" spans="1:22" ht="15">
      <c r="A466" s="223"/>
      <c r="B466" s="223"/>
      <c r="C466" s="223"/>
      <c r="D466" s="223"/>
      <c r="E466" s="223"/>
      <c r="F466" s="223"/>
      <c r="G466" s="223"/>
      <c r="H466" s="223"/>
      <c r="I466" s="223"/>
      <c r="J466" s="223"/>
      <c r="K466" s="223"/>
      <c r="L466" s="223"/>
      <c r="M466" s="223"/>
      <c r="N466" s="223"/>
      <c r="O466" s="223"/>
      <c r="P466" s="223"/>
      <c r="Q466" s="223"/>
      <c r="R466" s="223"/>
      <c r="S466" s="223"/>
      <c r="T466" s="15"/>
      <c r="U466" s="15"/>
      <c r="V466" s="15"/>
    </row>
    <row r="467" spans="1:22" ht="15">
      <c r="A467" s="223"/>
      <c r="B467" s="223"/>
      <c r="C467" s="223"/>
      <c r="D467" s="223"/>
      <c r="E467" s="223"/>
      <c r="F467" s="223"/>
      <c r="G467" s="223"/>
      <c r="H467" s="223"/>
      <c r="I467" s="223"/>
      <c r="J467" s="223"/>
      <c r="K467" s="223"/>
      <c r="L467" s="223"/>
      <c r="M467" s="223"/>
      <c r="N467" s="223"/>
      <c r="O467" s="223"/>
      <c r="P467" s="223"/>
      <c r="Q467" s="223"/>
      <c r="R467" s="223"/>
      <c r="S467" s="223"/>
      <c r="T467" s="15"/>
      <c r="U467" s="15"/>
      <c r="V467" s="15"/>
    </row>
    <row r="468" spans="1:22" ht="15">
      <c r="A468" s="223"/>
      <c r="B468" s="223"/>
      <c r="C468" s="223"/>
      <c r="D468" s="223"/>
      <c r="E468" s="223"/>
      <c r="F468" s="223"/>
      <c r="G468" s="223"/>
      <c r="H468" s="223"/>
      <c r="I468" s="223"/>
      <c r="J468" s="223"/>
      <c r="K468" s="223"/>
      <c r="L468" s="223"/>
      <c r="M468" s="223"/>
      <c r="N468" s="223"/>
      <c r="O468" s="223"/>
      <c r="P468" s="223"/>
      <c r="Q468" s="223"/>
      <c r="R468" s="223"/>
      <c r="S468" s="223"/>
      <c r="T468" s="15"/>
      <c r="U468" s="15"/>
      <c r="V468" s="15"/>
    </row>
    <row r="469" spans="1:22" ht="15">
      <c r="A469" s="223"/>
      <c r="B469" s="223"/>
      <c r="C469" s="223"/>
      <c r="D469" s="223"/>
      <c r="E469" s="223"/>
      <c r="F469" s="223"/>
      <c r="G469" s="223"/>
      <c r="H469" s="223"/>
      <c r="I469" s="223"/>
      <c r="J469" s="223"/>
      <c r="K469" s="223"/>
      <c r="L469" s="223"/>
      <c r="M469" s="223"/>
      <c r="N469" s="223"/>
      <c r="O469" s="223"/>
      <c r="P469" s="223"/>
      <c r="Q469" s="223"/>
      <c r="R469" s="223"/>
      <c r="S469" s="223"/>
      <c r="T469" s="15"/>
      <c r="U469" s="15"/>
      <c r="V469" s="15"/>
    </row>
    <row r="470" spans="1:22" ht="15">
      <c r="A470" s="223"/>
      <c r="B470" s="223"/>
      <c r="C470" s="223"/>
      <c r="D470" s="223"/>
      <c r="E470" s="223"/>
      <c r="F470" s="223"/>
      <c r="G470" s="223"/>
      <c r="H470" s="223"/>
      <c r="I470" s="223"/>
      <c r="J470" s="223"/>
      <c r="K470" s="223"/>
      <c r="L470" s="223"/>
      <c r="M470" s="223"/>
      <c r="N470" s="223"/>
      <c r="O470" s="223"/>
      <c r="P470" s="223"/>
      <c r="Q470" s="223"/>
      <c r="R470" s="223"/>
      <c r="S470" s="223"/>
      <c r="T470" s="15"/>
      <c r="U470" s="15"/>
      <c r="V470" s="15"/>
    </row>
    <row r="471" spans="1:22" ht="15">
      <c r="A471" s="223"/>
      <c r="B471" s="223"/>
      <c r="C471" s="223"/>
      <c r="D471" s="223"/>
      <c r="E471" s="223"/>
      <c r="F471" s="223"/>
      <c r="G471" s="223"/>
      <c r="H471" s="223"/>
      <c r="I471" s="223"/>
      <c r="J471" s="223"/>
      <c r="K471" s="223"/>
      <c r="L471" s="223"/>
      <c r="M471" s="223"/>
      <c r="N471" s="223"/>
      <c r="O471" s="223"/>
      <c r="P471" s="223"/>
      <c r="Q471" s="223"/>
      <c r="R471" s="223"/>
      <c r="S471" s="223"/>
      <c r="T471" s="15"/>
      <c r="U471" s="15"/>
      <c r="V471" s="15"/>
    </row>
    <row r="472" spans="1:22" ht="15">
      <c r="A472" s="223"/>
      <c r="B472" s="223"/>
      <c r="C472" s="223"/>
      <c r="D472" s="223"/>
      <c r="E472" s="223"/>
      <c r="F472" s="223"/>
      <c r="G472" s="223"/>
      <c r="H472" s="223"/>
      <c r="I472" s="223"/>
      <c r="J472" s="223"/>
      <c r="K472" s="223"/>
      <c r="L472" s="223"/>
      <c r="M472" s="223"/>
      <c r="N472" s="223"/>
      <c r="O472" s="223"/>
      <c r="P472" s="223"/>
      <c r="Q472" s="223"/>
      <c r="R472" s="223"/>
      <c r="S472" s="223"/>
      <c r="T472" s="15"/>
      <c r="U472" s="15"/>
      <c r="V472" s="15"/>
    </row>
    <row r="473" spans="1:22" ht="15">
      <c r="A473" s="223"/>
      <c r="B473" s="223"/>
      <c r="C473" s="223"/>
      <c r="D473" s="223"/>
      <c r="E473" s="223"/>
      <c r="F473" s="223"/>
      <c r="G473" s="223"/>
      <c r="H473" s="223"/>
      <c r="I473" s="223"/>
      <c r="J473" s="223"/>
      <c r="K473" s="223"/>
      <c r="L473" s="223"/>
      <c r="M473" s="223"/>
      <c r="N473" s="223"/>
      <c r="O473" s="223"/>
      <c r="P473" s="223"/>
      <c r="Q473" s="223"/>
      <c r="R473" s="223"/>
      <c r="S473" s="223"/>
      <c r="T473" s="15"/>
      <c r="U473" s="15"/>
      <c r="V473" s="15"/>
    </row>
    <row r="474" spans="1:22" ht="15">
      <c r="A474" s="223"/>
      <c r="B474" s="223"/>
      <c r="C474" s="223"/>
      <c r="D474" s="223"/>
      <c r="E474" s="223"/>
      <c r="F474" s="223"/>
      <c r="G474" s="223"/>
      <c r="H474" s="223"/>
      <c r="I474" s="223"/>
      <c r="J474" s="223"/>
      <c r="K474" s="223"/>
      <c r="L474" s="223"/>
      <c r="M474" s="223"/>
      <c r="N474" s="223"/>
      <c r="O474" s="223"/>
      <c r="P474" s="223"/>
      <c r="Q474" s="223"/>
      <c r="R474" s="223"/>
      <c r="S474" s="223"/>
      <c r="T474" s="15"/>
      <c r="U474" s="15"/>
      <c r="V474" s="15"/>
    </row>
    <row r="475" spans="1:22" ht="15">
      <c r="A475" s="223"/>
      <c r="B475" s="223"/>
      <c r="C475" s="223"/>
      <c r="D475" s="223"/>
      <c r="E475" s="223"/>
      <c r="F475" s="223"/>
      <c r="G475" s="223"/>
      <c r="H475" s="223"/>
      <c r="I475" s="223"/>
      <c r="J475" s="223"/>
      <c r="K475" s="223"/>
      <c r="L475" s="223"/>
      <c r="M475" s="223"/>
      <c r="N475" s="223"/>
      <c r="O475" s="223"/>
      <c r="P475" s="223"/>
      <c r="Q475" s="223"/>
      <c r="R475" s="223"/>
      <c r="S475" s="223"/>
      <c r="T475" s="15"/>
      <c r="U475" s="15"/>
      <c r="V475" s="15"/>
    </row>
    <row r="476" spans="1:22" ht="15">
      <c r="A476" s="223"/>
      <c r="B476" s="223"/>
      <c r="C476" s="223"/>
      <c r="D476" s="223"/>
      <c r="E476" s="223"/>
      <c r="F476" s="223"/>
      <c r="G476" s="223"/>
      <c r="H476" s="223"/>
      <c r="I476" s="223"/>
      <c r="J476" s="223"/>
      <c r="K476" s="223"/>
      <c r="L476" s="223"/>
      <c r="M476" s="223"/>
      <c r="N476" s="223"/>
      <c r="O476" s="223"/>
      <c r="P476" s="223"/>
      <c r="Q476" s="223"/>
      <c r="R476" s="223"/>
      <c r="S476" s="223"/>
      <c r="T476" s="15"/>
      <c r="U476" s="15"/>
      <c r="V476" s="15"/>
    </row>
    <row r="477" spans="1:22" ht="15">
      <c r="A477" s="223"/>
      <c r="B477" s="223"/>
      <c r="C477" s="223"/>
      <c r="D477" s="223"/>
      <c r="E477" s="223"/>
      <c r="F477" s="223"/>
      <c r="G477" s="223"/>
      <c r="H477" s="223"/>
      <c r="I477" s="223"/>
      <c r="J477" s="223"/>
      <c r="K477" s="223"/>
      <c r="L477" s="223"/>
      <c r="M477" s="223"/>
      <c r="N477" s="223"/>
      <c r="O477" s="223"/>
      <c r="P477" s="223"/>
      <c r="Q477" s="223"/>
      <c r="R477" s="223"/>
      <c r="S477" s="223"/>
      <c r="T477" s="15"/>
      <c r="U477" s="15"/>
      <c r="V477" s="15"/>
    </row>
    <row r="478" spans="1:22" ht="15">
      <c r="A478" s="223"/>
      <c r="B478" s="223"/>
      <c r="C478" s="223"/>
      <c r="D478" s="223"/>
      <c r="E478" s="223"/>
      <c r="F478" s="223"/>
      <c r="G478" s="223"/>
      <c r="H478" s="223"/>
      <c r="I478" s="223"/>
      <c r="J478" s="223"/>
      <c r="K478" s="223"/>
      <c r="L478" s="223"/>
      <c r="M478" s="223"/>
      <c r="N478" s="223"/>
      <c r="O478" s="223"/>
      <c r="P478" s="223"/>
      <c r="Q478" s="223"/>
      <c r="R478" s="223"/>
      <c r="S478" s="223"/>
      <c r="T478" s="15"/>
      <c r="U478" s="15"/>
      <c r="V478" s="15"/>
    </row>
    <row r="479" spans="1:22" ht="15">
      <c r="A479" s="223"/>
      <c r="B479" s="223"/>
      <c r="C479" s="223"/>
      <c r="D479" s="223"/>
      <c r="E479" s="223"/>
      <c r="F479" s="223"/>
      <c r="G479" s="223"/>
      <c r="H479" s="223"/>
      <c r="I479" s="223"/>
      <c r="J479" s="223"/>
      <c r="K479" s="223"/>
      <c r="L479" s="223"/>
      <c r="M479" s="223"/>
      <c r="N479" s="223"/>
      <c r="O479" s="223"/>
      <c r="P479" s="223"/>
      <c r="Q479" s="223"/>
      <c r="R479" s="223"/>
      <c r="S479" s="223"/>
      <c r="T479" s="15"/>
      <c r="U479" s="15"/>
      <c r="V479" s="15"/>
    </row>
    <row r="480" spans="1:22" ht="15">
      <c r="A480" s="223"/>
      <c r="B480" s="223"/>
      <c r="C480" s="223"/>
      <c r="D480" s="223"/>
      <c r="E480" s="223"/>
      <c r="F480" s="223"/>
      <c r="G480" s="223"/>
      <c r="H480" s="223"/>
      <c r="I480" s="223"/>
      <c r="J480" s="223"/>
      <c r="K480" s="223"/>
      <c r="L480" s="223"/>
      <c r="M480" s="223"/>
      <c r="N480" s="223"/>
      <c r="O480" s="223"/>
      <c r="P480" s="223"/>
      <c r="Q480" s="223"/>
      <c r="R480" s="223"/>
      <c r="S480" s="223"/>
      <c r="T480" s="15"/>
      <c r="U480" s="15"/>
      <c r="V480" s="15"/>
    </row>
    <row r="481" spans="1:22" ht="15">
      <c r="A481" s="223"/>
      <c r="B481" s="223"/>
      <c r="C481" s="223"/>
      <c r="D481" s="223"/>
      <c r="E481" s="223"/>
      <c r="F481" s="223"/>
      <c r="G481" s="223"/>
      <c r="H481" s="223"/>
      <c r="I481" s="223"/>
      <c r="J481" s="223"/>
      <c r="K481" s="223"/>
      <c r="L481" s="223"/>
      <c r="M481" s="223"/>
      <c r="N481" s="223"/>
      <c r="O481" s="223"/>
      <c r="P481" s="223"/>
      <c r="Q481" s="223"/>
      <c r="R481" s="223"/>
      <c r="S481" s="223"/>
      <c r="T481" s="15"/>
      <c r="U481" s="15"/>
      <c r="V481" s="15"/>
    </row>
    <row r="482" spans="1:22" ht="15">
      <c r="A482" s="223"/>
      <c r="B482" s="223"/>
      <c r="C482" s="223"/>
      <c r="D482" s="223"/>
      <c r="E482" s="223"/>
      <c r="F482" s="223"/>
      <c r="G482" s="223"/>
      <c r="H482" s="223"/>
      <c r="I482" s="223"/>
      <c r="J482" s="223"/>
      <c r="K482" s="223"/>
      <c r="L482" s="223"/>
      <c r="M482" s="223"/>
      <c r="N482" s="223"/>
      <c r="O482" s="223"/>
      <c r="P482" s="223"/>
      <c r="Q482" s="223"/>
      <c r="R482" s="223"/>
      <c r="S482" s="223"/>
      <c r="T482" s="15"/>
      <c r="U482" s="15"/>
      <c r="V482" s="15"/>
    </row>
    <row r="483" spans="1:22" ht="15">
      <c r="A483" s="223"/>
      <c r="B483" s="223"/>
      <c r="C483" s="223"/>
      <c r="D483" s="223"/>
      <c r="E483" s="223"/>
      <c r="F483" s="223"/>
      <c r="G483" s="223"/>
      <c r="H483" s="223"/>
      <c r="I483" s="223"/>
      <c r="J483" s="223"/>
      <c r="K483" s="223"/>
      <c r="L483" s="223"/>
      <c r="M483" s="223"/>
      <c r="N483" s="223"/>
      <c r="O483" s="223"/>
      <c r="P483" s="223"/>
      <c r="Q483" s="223"/>
      <c r="R483" s="223"/>
      <c r="S483" s="223"/>
      <c r="T483" s="15"/>
      <c r="U483" s="15"/>
      <c r="V483" s="15"/>
    </row>
    <row r="484" spans="1:22" ht="15">
      <c r="A484" s="223"/>
      <c r="B484" s="223"/>
      <c r="C484" s="223"/>
      <c r="D484" s="223"/>
      <c r="E484" s="223"/>
      <c r="F484" s="223"/>
      <c r="G484" s="223"/>
      <c r="H484" s="223"/>
      <c r="I484" s="223"/>
      <c r="J484" s="223"/>
      <c r="K484" s="223"/>
      <c r="L484" s="223"/>
      <c r="M484" s="223"/>
      <c r="N484" s="223"/>
      <c r="O484" s="223"/>
      <c r="P484" s="223"/>
      <c r="Q484" s="223"/>
      <c r="R484" s="223"/>
      <c r="S484" s="223"/>
      <c r="T484" s="15"/>
      <c r="U484" s="15"/>
      <c r="V484" s="15"/>
    </row>
    <row r="485" spans="1:22" ht="15">
      <c r="A485" s="223"/>
      <c r="B485" s="223"/>
      <c r="C485" s="223"/>
      <c r="D485" s="223"/>
      <c r="E485" s="223"/>
      <c r="F485" s="223"/>
      <c r="G485" s="223"/>
      <c r="H485" s="223"/>
      <c r="I485" s="223"/>
      <c r="J485" s="223"/>
      <c r="K485" s="223"/>
      <c r="L485" s="223"/>
      <c r="M485" s="223"/>
      <c r="N485" s="223"/>
      <c r="O485" s="223"/>
      <c r="P485" s="223"/>
      <c r="Q485" s="223"/>
      <c r="R485" s="223"/>
      <c r="S485" s="223"/>
      <c r="T485" s="15"/>
      <c r="U485" s="15"/>
      <c r="V485" s="15"/>
    </row>
    <row r="486" spans="1:22" ht="15">
      <c r="A486" s="223"/>
      <c r="B486" s="223"/>
      <c r="C486" s="223"/>
      <c r="D486" s="223"/>
      <c r="E486" s="223"/>
      <c r="F486" s="223"/>
      <c r="G486" s="223"/>
      <c r="H486" s="223"/>
      <c r="I486" s="223"/>
      <c r="J486" s="223"/>
      <c r="K486" s="223"/>
      <c r="L486" s="223"/>
      <c r="M486" s="223"/>
      <c r="N486" s="223"/>
      <c r="O486" s="223"/>
      <c r="P486" s="223"/>
      <c r="Q486" s="223"/>
      <c r="R486" s="223"/>
      <c r="S486" s="223"/>
      <c r="T486" s="15"/>
      <c r="U486" s="15"/>
      <c r="V486" s="15"/>
    </row>
    <row r="487" spans="1:22" ht="15">
      <c r="A487" s="223"/>
      <c r="B487" s="223"/>
      <c r="C487" s="223"/>
      <c r="D487" s="223"/>
      <c r="E487" s="223"/>
      <c r="F487" s="223"/>
      <c r="G487" s="223"/>
      <c r="H487" s="223"/>
      <c r="I487" s="223"/>
      <c r="J487" s="223"/>
      <c r="K487" s="223"/>
      <c r="L487" s="223"/>
      <c r="M487" s="223"/>
      <c r="N487" s="223"/>
      <c r="O487" s="223"/>
      <c r="P487" s="223"/>
      <c r="Q487" s="223"/>
      <c r="R487" s="223"/>
      <c r="S487" s="223"/>
      <c r="T487" s="15"/>
      <c r="U487" s="15"/>
      <c r="V487" s="15"/>
    </row>
    <row r="488" spans="1:22" ht="15">
      <c r="A488" s="223"/>
      <c r="B488" s="223"/>
      <c r="C488" s="223"/>
      <c r="D488" s="223"/>
      <c r="E488" s="223"/>
      <c r="F488" s="223"/>
      <c r="G488" s="223"/>
      <c r="H488" s="223"/>
      <c r="I488" s="223"/>
      <c r="J488" s="223"/>
      <c r="K488" s="223"/>
      <c r="L488" s="223"/>
      <c r="M488" s="223"/>
      <c r="N488" s="223"/>
      <c r="O488" s="223"/>
      <c r="P488" s="223"/>
      <c r="Q488" s="223"/>
      <c r="R488" s="223"/>
      <c r="S488" s="223"/>
      <c r="T488" s="15"/>
      <c r="U488" s="15"/>
      <c r="V488" s="15"/>
    </row>
    <row r="489" spans="1:22" ht="15">
      <c r="A489" s="223"/>
      <c r="B489" s="223"/>
      <c r="C489" s="223"/>
      <c r="D489" s="223"/>
      <c r="E489" s="223"/>
      <c r="F489" s="223"/>
      <c r="G489" s="223"/>
      <c r="H489" s="223"/>
      <c r="I489" s="223"/>
      <c r="J489" s="223"/>
      <c r="K489" s="223"/>
      <c r="L489" s="223"/>
      <c r="M489" s="223"/>
      <c r="N489" s="223"/>
      <c r="O489" s="223"/>
      <c r="P489" s="223"/>
      <c r="Q489" s="223"/>
      <c r="R489" s="223"/>
      <c r="S489" s="223"/>
      <c r="T489" s="15"/>
      <c r="U489" s="15"/>
      <c r="V489" s="15"/>
    </row>
    <row r="490" spans="1:22" ht="15">
      <c r="A490" s="223"/>
      <c r="B490" s="223"/>
      <c r="C490" s="223"/>
      <c r="D490" s="223"/>
      <c r="E490" s="223"/>
      <c r="F490" s="223"/>
      <c r="G490" s="223"/>
      <c r="H490" s="223"/>
      <c r="I490" s="223"/>
      <c r="J490" s="223"/>
      <c r="K490" s="223"/>
      <c r="L490" s="223"/>
      <c r="M490" s="223"/>
      <c r="N490" s="223"/>
      <c r="O490" s="223"/>
      <c r="P490" s="223"/>
      <c r="Q490" s="223"/>
      <c r="R490" s="223"/>
      <c r="S490" s="223"/>
      <c r="T490" s="15"/>
      <c r="U490" s="15"/>
      <c r="V490" s="15"/>
    </row>
    <row r="491" spans="1:22" ht="15">
      <c r="A491" s="223"/>
      <c r="B491" s="223"/>
      <c r="C491" s="223"/>
      <c r="D491" s="223"/>
      <c r="E491" s="223"/>
      <c r="F491" s="223"/>
      <c r="G491" s="223"/>
      <c r="H491" s="223"/>
      <c r="I491" s="223"/>
      <c r="J491" s="223"/>
      <c r="K491" s="223"/>
      <c r="L491" s="223"/>
      <c r="M491" s="223"/>
      <c r="N491" s="223"/>
      <c r="O491" s="223"/>
      <c r="P491" s="223"/>
      <c r="Q491" s="223"/>
      <c r="R491" s="223"/>
      <c r="S491" s="223"/>
      <c r="T491" s="15"/>
      <c r="U491" s="15"/>
      <c r="V491" s="15"/>
    </row>
    <row r="492" spans="1:22" ht="15">
      <c r="A492" s="223"/>
      <c r="B492" s="223"/>
      <c r="C492" s="223"/>
      <c r="D492" s="223"/>
      <c r="E492" s="223"/>
      <c r="F492" s="223"/>
      <c r="G492" s="223"/>
      <c r="H492" s="223"/>
      <c r="I492" s="223"/>
      <c r="J492" s="223"/>
      <c r="K492" s="223"/>
      <c r="L492" s="223"/>
      <c r="M492" s="223"/>
      <c r="N492" s="223"/>
      <c r="O492" s="223"/>
      <c r="P492" s="223"/>
      <c r="Q492" s="223"/>
      <c r="R492" s="223"/>
      <c r="S492" s="223"/>
      <c r="T492" s="15"/>
      <c r="U492" s="15"/>
      <c r="V492" s="15"/>
    </row>
    <row r="493" spans="1:22" ht="15">
      <c r="A493" s="223"/>
      <c r="B493" s="223"/>
      <c r="C493" s="223"/>
      <c r="D493" s="223"/>
      <c r="E493" s="223"/>
      <c r="F493" s="223"/>
      <c r="G493" s="223"/>
      <c r="H493" s="223"/>
      <c r="I493" s="223"/>
      <c r="J493" s="223"/>
      <c r="K493" s="223"/>
      <c r="L493" s="223"/>
      <c r="M493" s="223"/>
      <c r="N493" s="223"/>
      <c r="O493" s="223"/>
      <c r="P493" s="223"/>
      <c r="Q493" s="223"/>
      <c r="R493" s="223"/>
      <c r="S493" s="223"/>
      <c r="T493" s="15"/>
      <c r="U493" s="15"/>
      <c r="V493" s="15"/>
    </row>
    <row r="494" spans="1:22" ht="15">
      <c r="A494" s="223"/>
      <c r="B494" s="223"/>
      <c r="C494" s="223"/>
      <c r="D494" s="223"/>
      <c r="E494" s="223"/>
      <c r="F494" s="223"/>
      <c r="G494" s="223"/>
      <c r="H494" s="223"/>
      <c r="I494" s="223"/>
      <c r="J494" s="223"/>
      <c r="K494" s="223"/>
      <c r="L494" s="223"/>
      <c r="M494" s="223"/>
      <c r="N494" s="223"/>
      <c r="O494" s="223"/>
      <c r="P494" s="223"/>
      <c r="Q494" s="223"/>
      <c r="R494" s="223"/>
      <c r="S494" s="223"/>
      <c r="T494" s="15"/>
      <c r="U494" s="15"/>
      <c r="V494" s="15"/>
    </row>
    <row r="495" spans="1:22" ht="15">
      <c r="A495" s="223"/>
      <c r="B495" s="223"/>
      <c r="C495" s="223"/>
      <c r="D495" s="223"/>
      <c r="E495" s="223"/>
      <c r="F495" s="223"/>
      <c r="G495" s="223"/>
      <c r="H495" s="223"/>
      <c r="I495" s="223"/>
      <c r="J495" s="223"/>
      <c r="K495" s="223"/>
      <c r="L495" s="223"/>
      <c r="M495" s="223"/>
      <c r="N495" s="223"/>
      <c r="O495" s="223"/>
      <c r="P495" s="223"/>
      <c r="Q495" s="223"/>
      <c r="R495" s="223"/>
      <c r="S495" s="223"/>
      <c r="T495" s="15"/>
      <c r="U495" s="15"/>
      <c r="V495" s="15"/>
    </row>
    <row r="496" spans="1:22" ht="15">
      <c r="A496" s="223"/>
      <c r="B496" s="223"/>
      <c r="C496" s="223"/>
      <c r="D496" s="223"/>
      <c r="E496" s="223"/>
      <c r="F496" s="223"/>
      <c r="G496" s="223"/>
      <c r="H496" s="223"/>
      <c r="I496" s="223"/>
      <c r="J496" s="223"/>
      <c r="K496" s="223"/>
      <c r="L496" s="223"/>
      <c r="M496" s="223"/>
      <c r="N496" s="223"/>
      <c r="O496" s="223"/>
      <c r="P496" s="223"/>
      <c r="Q496" s="223"/>
      <c r="R496" s="223"/>
      <c r="S496" s="223"/>
      <c r="T496" s="15"/>
      <c r="U496" s="15"/>
      <c r="V496" s="15"/>
    </row>
    <row r="497" spans="1:22" ht="15">
      <c r="A497" s="223"/>
      <c r="B497" s="223"/>
      <c r="C497" s="223"/>
      <c r="D497" s="223"/>
      <c r="E497" s="223"/>
      <c r="F497" s="223"/>
      <c r="G497" s="223"/>
      <c r="H497" s="223"/>
      <c r="I497" s="223"/>
      <c r="J497" s="223"/>
      <c r="K497" s="223"/>
      <c r="L497" s="223"/>
      <c r="M497" s="223"/>
      <c r="N497" s="223"/>
      <c r="O497" s="223"/>
      <c r="P497" s="223"/>
      <c r="Q497" s="223"/>
      <c r="R497" s="223"/>
      <c r="S497" s="223"/>
      <c r="T497" s="15"/>
      <c r="U497" s="15"/>
      <c r="V497" s="15"/>
    </row>
    <row r="498" spans="1:22" ht="15">
      <c r="A498" s="223"/>
      <c r="B498" s="223"/>
      <c r="C498" s="223"/>
      <c r="D498" s="223"/>
      <c r="E498" s="223"/>
      <c r="F498" s="223"/>
      <c r="G498" s="223"/>
      <c r="H498" s="223"/>
      <c r="I498" s="223"/>
      <c r="J498" s="223"/>
      <c r="K498" s="223"/>
      <c r="L498" s="223"/>
      <c r="M498" s="223"/>
      <c r="N498" s="223"/>
      <c r="O498" s="223"/>
      <c r="P498" s="223"/>
      <c r="Q498" s="223"/>
      <c r="R498" s="223"/>
      <c r="S498" s="223"/>
      <c r="T498" s="15"/>
      <c r="U498" s="15"/>
      <c r="V498" s="15"/>
    </row>
    <row r="499" spans="1:22" ht="15">
      <c r="A499" s="223"/>
      <c r="B499" s="223"/>
      <c r="C499" s="223"/>
      <c r="D499" s="223"/>
      <c r="E499" s="223"/>
      <c r="F499" s="223"/>
      <c r="G499" s="223"/>
      <c r="H499" s="223"/>
      <c r="I499" s="223"/>
      <c r="J499" s="223"/>
      <c r="K499" s="223"/>
      <c r="L499" s="223"/>
      <c r="M499" s="223"/>
      <c r="N499" s="223"/>
      <c r="O499" s="223"/>
      <c r="P499" s="223"/>
      <c r="Q499" s="223"/>
      <c r="R499" s="223"/>
      <c r="S499" s="223"/>
      <c r="T499" s="15"/>
      <c r="U499" s="15"/>
      <c r="V499" s="15"/>
    </row>
    <row r="500" spans="1:22" ht="15">
      <c r="A500" s="223"/>
      <c r="B500" s="223"/>
      <c r="C500" s="223"/>
      <c r="D500" s="223"/>
      <c r="E500" s="223"/>
      <c r="F500" s="223"/>
      <c r="G500" s="223"/>
      <c r="H500" s="223"/>
      <c r="I500" s="223"/>
      <c r="J500" s="223"/>
      <c r="K500" s="223"/>
      <c r="L500" s="223"/>
      <c r="M500" s="223"/>
      <c r="N500" s="223"/>
      <c r="O500" s="223"/>
      <c r="P500" s="223"/>
      <c r="Q500" s="223"/>
      <c r="R500" s="223"/>
      <c r="S500" s="223"/>
      <c r="T500" s="15"/>
      <c r="U500" s="15"/>
      <c r="V500" s="15"/>
    </row>
    <row r="501" spans="1:22" ht="15">
      <c r="A501" s="223"/>
      <c r="B501" s="223"/>
      <c r="C501" s="223"/>
      <c r="D501" s="223"/>
      <c r="E501" s="223"/>
      <c r="F501" s="223"/>
      <c r="G501" s="223"/>
      <c r="H501" s="223"/>
      <c r="I501" s="223"/>
      <c r="J501" s="223"/>
      <c r="K501" s="223"/>
      <c r="L501" s="223"/>
      <c r="M501" s="223"/>
      <c r="N501" s="223"/>
      <c r="O501" s="223"/>
      <c r="P501" s="223"/>
      <c r="Q501" s="223"/>
      <c r="R501" s="223"/>
      <c r="S501" s="223"/>
      <c r="T501" s="15"/>
      <c r="U501" s="15"/>
      <c r="V501" s="15"/>
    </row>
    <row r="502" spans="1:22" ht="15">
      <c r="A502" s="223"/>
      <c r="B502" s="223"/>
      <c r="C502" s="223"/>
      <c r="D502" s="223"/>
      <c r="E502" s="223"/>
      <c r="F502" s="223"/>
      <c r="G502" s="223"/>
      <c r="H502" s="223"/>
      <c r="I502" s="223"/>
      <c r="J502" s="223"/>
      <c r="K502" s="223"/>
      <c r="L502" s="223"/>
      <c r="M502" s="223"/>
      <c r="N502" s="223"/>
      <c r="O502" s="223"/>
      <c r="P502" s="223"/>
      <c r="Q502" s="223"/>
      <c r="R502" s="223"/>
      <c r="S502" s="223"/>
      <c r="T502" s="15"/>
      <c r="U502" s="15"/>
      <c r="V502" s="15"/>
    </row>
    <row r="503" spans="1:22" ht="15">
      <c r="A503" s="223"/>
      <c r="B503" s="223"/>
      <c r="C503" s="223"/>
      <c r="D503" s="223"/>
      <c r="E503" s="223"/>
      <c r="F503" s="223"/>
      <c r="G503" s="223"/>
      <c r="H503" s="223"/>
      <c r="I503" s="223"/>
      <c r="J503" s="223"/>
      <c r="K503" s="223"/>
      <c r="L503" s="223"/>
      <c r="M503" s="223"/>
      <c r="N503" s="223"/>
      <c r="O503" s="223"/>
      <c r="P503" s="223"/>
      <c r="Q503" s="223"/>
      <c r="R503" s="223"/>
      <c r="S503" s="223"/>
      <c r="T503" s="15"/>
      <c r="U503" s="15"/>
      <c r="V503" s="15"/>
    </row>
    <row r="504" spans="1:22" ht="15">
      <c r="A504" s="223"/>
      <c r="B504" s="223"/>
      <c r="C504" s="223"/>
      <c r="D504" s="223"/>
      <c r="E504" s="223"/>
      <c r="F504" s="223"/>
      <c r="G504" s="223"/>
      <c r="H504" s="223"/>
      <c r="I504" s="223"/>
      <c r="J504" s="223"/>
      <c r="K504" s="223"/>
      <c r="L504" s="223"/>
      <c r="M504" s="223"/>
      <c r="N504" s="223"/>
      <c r="O504" s="223"/>
      <c r="P504" s="223"/>
      <c r="Q504" s="223"/>
      <c r="R504" s="223"/>
      <c r="S504" s="223"/>
      <c r="T504" s="15"/>
      <c r="U504" s="15"/>
      <c r="V504" s="15"/>
    </row>
    <row r="505" spans="1:22" ht="15">
      <c r="A505" s="223"/>
      <c r="B505" s="223"/>
      <c r="C505" s="223"/>
      <c r="D505" s="223"/>
      <c r="E505" s="223"/>
      <c r="F505" s="223"/>
      <c r="G505" s="223"/>
      <c r="H505" s="223"/>
      <c r="I505" s="223"/>
      <c r="J505" s="223"/>
      <c r="K505" s="223"/>
      <c r="L505" s="223"/>
      <c r="M505" s="223"/>
      <c r="N505" s="223"/>
      <c r="O505" s="223"/>
      <c r="P505" s="223"/>
      <c r="Q505" s="223"/>
      <c r="R505" s="223"/>
      <c r="S505" s="223"/>
      <c r="T505" s="15"/>
      <c r="U505" s="15"/>
      <c r="V505" s="15"/>
    </row>
    <row r="506" spans="1:22" ht="15">
      <c r="A506" s="223"/>
      <c r="B506" s="223"/>
      <c r="C506" s="223"/>
      <c r="D506" s="223"/>
      <c r="E506" s="223"/>
      <c r="F506" s="223"/>
      <c r="G506" s="223"/>
      <c r="H506" s="223"/>
      <c r="I506" s="223"/>
      <c r="J506" s="223"/>
      <c r="K506" s="223"/>
      <c r="L506" s="223"/>
      <c r="M506" s="223"/>
      <c r="N506" s="223"/>
      <c r="O506" s="223"/>
      <c r="P506" s="223"/>
      <c r="Q506" s="223"/>
      <c r="R506" s="223"/>
      <c r="S506" s="223"/>
      <c r="T506" s="15"/>
      <c r="U506" s="15"/>
      <c r="V506" s="15"/>
    </row>
    <row r="507" spans="1:22" ht="15">
      <c r="A507" s="223"/>
      <c r="B507" s="223"/>
      <c r="C507" s="223"/>
      <c r="D507" s="223"/>
      <c r="E507" s="223"/>
      <c r="F507" s="223"/>
      <c r="G507" s="223"/>
      <c r="H507" s="223"/>
      <c r="I507" s="223"/>
      <c r="J507" s="223"/>
      <c r="K507" s="223"/>
      <c r="L507" s="223"/>
      <c r="M507" s="223"/>
      <c r="N507" s="223"/>
      <c r="O507" s="223"/>
      <c r="P507" s="223"/>
      <c r="Q507" s="223"/>
      <c r="R507" s="223"/>
      <c r="S507" s="223"/>
      <c r="T507" s="15"/>
      <c r="U507" s="15"/>
      <c r="V507" s="15"/>
    </row>
    <row r="508" spans="1:22" ht="15">
      <c r="A508" s="223"/>
      <c r="B508" s="223"/>
      <c r="C508" s="223"/>
      <c r="D508" s="223"/>
      <c r="E508" s="223"/>
      <c r="F508" s="223"/>
      <c r="G508" s="223"/>
      <c r="H508" s="223"/>
      <c r="I508" s="223"/>
      <c r="J508" s="223"/>
      <c r="K508" s="223"/>
      <c r="L508" s="223"/>
      <c r="M508" s="223"/>
      <c r="N508" s="223"/>
      <c r="O508" s="223"/>
      <c r="P508" s="223"/>
      <c r="Q508" s="223"/>
      <c r="R508" s="223"/>
      <c r="S508" s="223"/>
      <c r="T508" s="15"/>
      <c r="U508" s="15"/>
      <c r="V508" s="15"/>
    </row>
    <row r="509" spans="1:22" ht="15">
      <c r="A509" s="223"/>
      <c r="B509" s="223"/>
      <c r="C509" s="223"/>
      <c r="D509" s="223"/>
      <c r="E509" s="223"/>
      <c r="F509" s="223"/>
      <c r="G509" s="223"/>
      <c r="H509" s="223"/>
      <c r="I509" s="223"/>
      <c r="J509" s="223"/>
      <c r="K509" s="223"/>
      <c r="L509" s="223"/>
      <c r="M509" s="223"/>
      <c r="N509" s="223"/>
      <c r="O509" s="223"/>
      <c r="P509" s="223"/>
      <c r="Q509" s="223"/>
      <c r="R509" s="223"/>
      <c r="S509" s="223"/>
      <c r="T509" s="15"/>
      <c r="U509" s="15"/>
      <c r="V509" s="15"/>
    </row>
    <row r="510" spans="1:22" ht="15">
      <c r="A510" s="223"/>
      <c r="B510" s="223"/>
      <c r="C510" s="223"/>
      <c r="D510" s="223"/>
      <c r="E510" s="223"/>
      <c r="F510" s="223"/>
      <c r="G510" s="223"/>
      <c r="H510" s="223"/>
      <c r="I510" s="223"/>
      <c r="J510" s="223"/>
      <c r="K510" s="223"/>
      <c r="L510" s="223"/>
      <c r="M510" s="223"/>
      <c r="N510" s="223"/>
      <c r="O510" s="223"/>
      <c r="P510" s="223"/>
      <c r="Q510" s="223"/>
      <c r="R510" s="223"/>
      <c r="S510" s="223"/>
      <c r="T510" s="15"/>
      <c r="U510" s="15"/>
      <c r="V510" s="15"/>
    </row>
    <row r="511" spans="1:22" ht="15">
      <c r="A511" s="223"/>
      <c r="B511" s="223"/>
      <c r="C511" s="223"/>
      <c r="D511" s="223"/>
      <c r="E511" s="223"/>
      <c r="F511" s="223"/>
      <c r="G511" s="223"/>
      <c r="H511" s="223"/>
      <c r="I511" s="223"/>
      <c r="J511" s="223"/>
      <c r="K511" s="223"/>
      <c r="L511" s="223"/>
      <c r="M511" s="223"/>
      <c r="N511" s="223"/>
      <c r="O511" s="223"/>
      <c r="P511" s="223"/>
      <c r="Q511" s="223"/>
      <c r="R511" s="223"/>
      <c r="S511" s="223"/>
      <c r="T511" s="15"/>
      <c r="U511" s="15"/>
      <c r="V511" s="15"/>
    </row>
    <row r="512" spans="1:22" ht="15">
      <c r="A512" s="223"/>
      <c r="B512" s="223"/>
      <c r="C512" s="223"/>
      <c r="D512" s="223"/>
      <c r="E512" s="223"/>
      <c r="F512" s="223"/>
      <c r="G512" s="223"/>
      <c r="H512" s="223"/>
      <c r="I512" s="223"/>
      <c r="J512" s="223"/>
      <c r="K512" s="223"/>
      <c r="L512" s="223"/>
      <c r="M512" s="223"/>
      <c r="N512" s="223"/>
      <c r="O512" s="223"/>
      <c r="P512" s="223"/>
      <c r="Q512" s="223"/>
      <c r="R512" s="223"/>
      <c r="S512" s="223"/>
      <c r="T512" s="15"/>
      <c r="U512" s="15"/>
      <c r="V512" s="15"/>
    </row>
    <row r="513" spans="1:22" ht="15">
      <c r="A513" s="223"/>
      <c r="B513" s="223"/>
      <c r="C513" s="223"/>
      <c r="D513" s="223"/>
      <c r="E513" s="223"/>
      <c r="F513" s="223"/>
      <c r="G513" s="223"/>
      <c r="H513" s="223"/>
      <c r="I513" s="223"/>
      <c r="J513" s="223"/>
      <c r="K513" s="223"/>
      <c r="L513" s="223"/>
      <c r="M513" s="223"/>
      <c r="N513" s="223"/>
      <c r="O513" s="223"/>
      <c r="P513" s="223"/>
      <c r="Q513" s="223"/>
      <c r="R513" s="223"/>
      <c r="S513" s="223"/>
      <c r="T513" s="15"/>
      <c r="U513" s="15"/>
      <c r="V513" s="15"/>
    </row>
    <row r="514" spans="1:22" ht="15">
      <c r="A514" s="223"/>
      <c r="B514" s="223"/>
      <c r="C514" s="223"/>
      <c r="D514" s="223"/>
      <c r="E514" s="223"/>
      <c r="F514" s="223"/>
      <c r="G514" s="223"/>
      <c r="H514" s="223"/>
      <c r="I514" s="223"/>
      <c r="J514" s="223"/>
      <c r="K514" s="223"/>
      <c r="L514" s="223"/>
      <c r="M514" s="223"/>
      <c r="N514" s="223"/>
      <c r="O514" s="223"/>
      <c r="P514" s="223"/>
      <c r="Q514" s="223"/>
      <c r="R514" s="223"/>
      <c r="S514" s="223"/>
      <c r="T514" s="15"/>
      <c r="U514" s="15"/>
      <c r="V514" s="15"/>
    </row>
    <row r="515" spans="1:22" ht="15">
      <c r="A515" s="223"/>
      <c r="B515" s="223"/>
      <c r="C515" s="223"/>
      <c r="D515" s="223"/>
      <c r="E515" s="223"/>
      <c r="F515" s="223"/>
      <c r="G515" s="223"/>
      <c r="H515" s="223"/>
      <c r="I515" s="223"/>
      <c r="J515" s="223"/>
      <c r="K515" s="223"/>
      <c r="L515" s="223"/>
      <c r="M515" s="223"/>
      <c r="N515" s="223"/>
      <c r="O515" s="223"/>
      <c r="P515" s="223"/>
      <c r="Q515" s="223"/>
      <c r="R515" s="223"/>
      <c r="S515" s="223"/>
      <c r="T515" s="15"/>
      <c r="U515" s="15"/>
      <c r="V515" s="15"/>
    </row>
    <row r="516" spans="1:22" ht="15">
      <c r="A516" s="223"/>
      <c r="B516" s="223"/>
      <c r="C516" s="223"/>
      <c r="D516" s="223"/>
      <c r="E516" s="223"/>
      <c r="F516" s="223"/>
      <c r="G516" s="223"/>
      <c r="H516" s="223"/>
      <c r="I516" s="223"/>
      <c r="J516" s="223"/>
      <c r="K516" s="223"/>
      <c r="L516" s="223"/>
      <c r="M516" s="223"/>
      <c r="N516" s="223"/>
      <c r="O516" s="223"/>
      <c r="P516" s="223"/>
      <c r="Q516" s="223"/>
      <c r="R516" s="223"/>
      <c r="S516" s="223"/>
      <c r="T516" s="15"/>
      <c r="U516" s="15"/>
      <c r="V516" s="15"/>
    </row>
    <row r="517" spans="1:22" ht="15">
      <c r="A517" s="223"/>
      <c r="B517" s="223"/>
      <c r="C517" s="223"/>
      <c r="D517" s="223"/>
      <c r="E517" s="223"/>
      <c r="F517" s="223"/>
      <c r="G517" s="223"/>
      <c r="H517" s="223"/>
      <c r="I517" s="223"/>
      <c r="J517" s="223"/>
      <c r="K517" s="223"/>
      <c r="L517" s="223"/>
      <c r="M517" s="223"/>
      <c r="N517" s="223"/>
      <c r="O517" s="223"/>
      <c r="P517" s="223"/>
      <c r="Q517" s="223"/>
      <c r="R517" s="223"/>
      <c r="S517" s="223"/>
      <c r="T517" s="15"/>
      <c r="U517" s="15"/>
      <c r="V517" s="15"/>
    </row>
    <row r="518" spans="1:22" ht="15">
      <c r="A518" s="223"/>
      <c r="B518" s="223"/>
      <c r="C518" s="223"/>
      <c r="D518" s="223"/>
      <c r="E518" s="223"/>
      <c r="F518" s="223"/>
      <c r="G518" s="223"/>
      <c r="H518" s="223"/>
      <c r="I518" s="223"/>
      <c r="J518" s="223"/>
      <c r="K518" s="223"/>
      <c r="L518" s="223"/>
      <c r="M518" s="223"/>
      <c r="N518" s="223"/>
      <c r="O518" s="223"/>
      <c r="P518" s="223"/>
      <c r="Q518" s="223"/>
      <c r="R518" s="223"/>
      <c r="S518" s="223"/>
      <c r="T518" s="15"/>
      <c r="U518" s="15"/>
      <c r="V518" s="15"/>
    </row>
    <row r="519" spans="1:22" ht="15">
      <c r="A519" s="223"/>
      <c r="B519" s="223"/>
      <c r="C519" s="223"/>
      <c r="D519" s="223"/>
      <c r="E519" s="223"/>
      <c r="F519" s="223"/>
      <c r="G519" s="223"/>
      <c r="H519" s="223"/>
      <c r="I519" s="223"/>
      <c r="J519" s="223"/>
      <c r="K519" s="223"/>
      <c r="L519" s="223"/>
      <c r="M519" s="223"/>
      <c r="N519" s="223"/>
      <c r="O519" s="223"/>
      <c r="P519" s="223"/>
      <c r="Q519" s="223"/>
      <c r="R519" s="223"/>
      <c r="S519" s="223"/>
      <c r="T519" s="15"/>
      <c r="U519" s="15"/>
      <c r="V519" s="15"/>
    </row>
    <row r="520" spans="1:22" ht="15">
      <c r="A520" s="223"/>
      <c r="B520" s="223"/>
      <c r="C520" s="223"/>
      <c r="D520" s="223"/>
      <c r="E520" s="223"/>
      <c r="F520" s="223"/>
      <c r="G520" s="223"/>
      <c r="H520" s="223"/>
      <c r="I520" s="223"/>
      <c r="J520" s="223"/>
      <c r="K520" s="223"/>
      <c r="L520" s="223"/>
      <c r="M520" s="223"/>
      <c r="N520" s="223"/>
      <c r="O520" s="223"/>
      <c r="P520" s="223"/>
      <c r="Q520" s="223"/>
      <c r="R520" s="223"/>
      <c r="S520" s="223"/>
      <c r="T520" s="15"/>
      <c r="U520" s="15"/>
      <c r="V520" s="15"/>
    </row>
    <row r="521" spans="1:22" ht="15">
      <c r="A521" s="223"/>
      <c r="B521" s="223"/>
      <c r="C521" s="223"/>
      <c r="D521" s="223"/>
      <c r="E521" s="223"/>
      <c r="F521" s="223"/>
      <c r="G521" s="223"/>
      <c r="H521" s="223"/>
      <c r="I521" s="223"/>
      <c r="J521" s="223"/>
      <c r="K521" s="223"/>
      <c r="L521" s="223"/>
      <c r="M521" s="223"/>
      <c r="N521" s="223"/>
      <c r="O521" s="223"/>
      <c r="P521" s="223"/>
      <c r="Q521" s="223"/>
      <c r="R521" s="223"/>
      <c r="S521" s="223"/>
      <c r="T521" s="15"/>
      <c r="U521" s="15"/>
      <c r="V521" s="15"/>
    </row>
    <row r="522" spans="1:22" ht="15">
      <c r="A522" s="223"/>
      <c r="B522" s="223"/>
      <c r="C522" s="223"/>
      <c r="D522" s="223"/>
      <c r="E522" s="223"/>
      <c r="F522" s="223"/>
      <c r="G522" s="223"/>
      <c r="H522" s="223"/>
      <c r="I522" s="223"/>
      <c r="J522" s="223"/>
      <c r="K522" s="223"/>
      <c r="L522" s="223"/>
      <c r="M522" s="223"/>
      <c r="N522" s="223"/>
      <c r="O522" s="223"/>
      <c r="P522" s="223"/>
      <c r="Q522" s="223"/>
      <c r="R522" s="223"/>
      <c r="S522" s="223"/>
      <c r="T522" s="15"/>
      <c r="U522" s="15"/>
      <c r="V522" s="15"/>
    </row>
    <row r="523" spans="1:22" ht="15">
      <c r="A523" s="223"/>
      <c r="B523" s="223"/>
      <c r="C523" s="223"/>
      <c r="D523" s="223"/>
      <c r="E523" s="223"/>
      <c r="F523" s="223"/>
      <c r="G523" s="223"/>
      <c r="H523" s="223"/>
      <c r="I523" s="223"/>
      <c r="J523" s="223"/>
      <c r="K523" s="223"/>
      <c r="L523" s="223"/>
      <c r="M523" s="223"/>
      <c r="N523" s="223"/>
      <c r="O523" s="223"/>
      <c r="P523" s="223"/>
      <c r="Q523" s="223"/>
      <c r="R523" s="223"/>
      <c r="S523" s="223"/>
      <c r="T523" s="15"/>
      <c r="U523" s="15"/>
      <c r="V523" s="15"/>
    </row>
    <row r="524" spans="1:22" ht="15">
      <c r="A524" s="223"/>
      <c r="B524" s="223"/>
      <c r="C524" s="223"/>
      <c r="D524" s="223"/>
      <c r="E524" s="223"/>
      <c r="F524" s="223"/>
      <c r="G524" s="223"/>
      <c r="H524" s="223"/>
      <c r="I524" s="223"/>
      <c r="J524" s="223"/>
      <c r="K524" s="223"/>
      <c r="L524" s="223"/>
      <c r="M524" s="223"/>
      <c r="N524" s="223"/>
      <c r="O524" s="223"/>
      <c r="P524" s="223"/>
      <c r="Q524" s="223"/>
      <c r="R524" s="223"/>
      <c r="S524" s="223"/>
      <c r="T524" s="15"/>
      <c r="U524" s="15"/>
      <c r="V524" s="15"/>
    </row>
    <row r="525" spans="1:22" ht="15">
      <c r="A525" s="223"/>
      <c r="B525" s="223"/>
      <c r="C525" s="223"/>
      <c r="D525" s="223"/>
      <c r="E525" s="223"/>
      <c r="F525" s="223"/>
      <c r="G525" s="223"/>
      <c r="H525" s="223"/>
      <c r="I525" s="223"/>
      <c r="J525" s="223"/>
      <c r="K525" s="223"/>
      <c r="L525" s="223"/>
      <c r="M525" s="223"/>
      <c r="N525" s="223"/>
      <c r="O525" s="223"/>
      <c r="P525" s="223"/>
      <c r="Q525" s="223"/>
      <c r="R525" s="223"/>
      <c r="S525" s="223"/>
      <c r="T525" s="15"/>
      <c r="U525" s="15"/>
      <c r="V525" s="15"/>
    </row>
    <row r="526" spans="1:22" ht="15">
      <c r="A526" s="223"/>
      <c r="B526" s="223"/>
      <c r="C526" s="223"/>
      <c r="D526" s="223"/>
      <c r="E526" s="223"/>
      <c r="F526" s="223"/>
      <c r="G526" s="223"/>
      <c r="H526" s="223"/>
      <c r="I526" s="223"/>
      <c r="J526" s="223"/>
      <c r="K526" s="223"/>
      <c r="L526" s="223"/>
      <c r="M526" s="223"/>
      <c r="N526" s="223"/>
      <c r="O526" s="223"/>
      <c r="P526" s="223"/>
      <c r="Q526" s="223"/>
      <c r="R526" s="223"/>
      <c r="S526" s="223"/>
      <c r="T526" s="15"/>
      <c r="U526" s="15"/>
      <c r="V526" s="15"/>
    </row>
    <row r="527" spans="1:22" ht="15">
      <c r="A527" s="223"/>
      <c r="B527" s="223"/>
      <c r="C527" s="223"/>
      <c r="D527" s="223"/>
      <c r="E527" s="223"/>
      <c r="F527" s="223"/>
      <c r="G527" s="223"/>
      <c r="H527" s="223"/>
      <c r="I527" s="223"/>
      <c r="J527" s="223"/>
      <c r="K527" s="223"/>
      <c r="L527" s="223"/>
      <c r="M527" s="223"/>
      <c r="N527" s="223"/>
      <c r="O527" s="223"/>
      <c r="P527" s="223"/>
      <c r="Q527" s="223"/>
      <c r="R527" s="223"/>
      <c r="S527" s="223"/>
      <c r="T527" s="15"/>
      <c r="U527" s="15"/>
      <c r="V527" s="15"/>
    </row>
    <row r="528" spans="1:22" ht="15">
      <c r="A528" s="15"/>
      <c r="B528" s="15"/>
      <c r="C528" s="15"/>
      <c r="D528" s="15"/>
      <c r="E528" s="15"/>
      <c r="F528" s="15"/>
      <c r="G528" s="15"/>
      <c r="H528" s="15"/>
      <c r="I528" s="15"/>
      <c r="J528" s="15"/>
      <c r="K528" s="15"/>
      <c r="L528" s="15"/>
      <c r="M528" s="15"/>
      <c r="N528" s="15"/>
      <c r="O528" s="15"/>
      <c r="P528" s="15"/>
      <c r="Q528" s="15"/>
      <c r="R528" s="15"/>
      <c r="S528" s="15"/>
      <c r="T528" s="15"/>
      <c r="U528" s="15"/>
      <c r="V528" s="15"/>
    </row>
    <row r="529" spans="1:22" ht="15">
      <c r="A529" s="15"/>
      <c r="B529" s="15"/>
      <c r="C529" s="15"/>
      <c r="D529" s="15"/>
      <c r="E529" s="15"/>
      <c r="F529" s="15"/>
      <c r="G529" s="15"/>
      <c r="H529" s="15"/>
      <c r="I529" s="15"/>
      <c r="J529" s="15"/>
      <c r="K529" s="15"/>
      <c r="L529" s="15"/>
      <c r="M529" s="15"/>
      <c r="N529" s="15"/>
      <c r="O529" s="15"/>
      <c r="P529" s="15"/>
      <c r="Q529" s="15"/>
      <c r="R529" s="15"/>
      <c r="S529" s="15"/>
      <c r="T529" s="15"/>
      <c r="U529" s="15"/>
      <c r="V529" s="15"/>
    </row>
    <row r="530" spans="1:22" ht="15">
      <c r="A530" s="15"/>
      <c r="B530" s="15"/>
      <c r="C530" s="15"/>
      <c r="D530" s="15"/>
      <c r="E530" s="15"/>
      <c r="F530" s="15"/>
      <c r="G530" s="15"/>
      <c r="H530" s="15"/>
      <c r="I530" s="15"/>
      <c r="J530" s="15"/>
      <c r="K530" s="15"/>
      <c r="L530" s="15"/>
      <c r="M530" s="15"/>
      <c r="N530" s="15"/>
      <c r="O530" s="15"/>
      <c r="P530" s="15"/>
      <c r="Q530" s="15"/>
      <c r="R530" s="15"/>
      <c r="S530" s="15"/>
      <c r="T530" s="15"/>
      <c r="U530" s="15"/>
      <c r="V530" s="15"/>
    </row>
    <row r="531" spans="1:22" ht="15">
      <c r="A531" s="15"/>
      <c r="B531" s="15"/>
      <c r="C531" s="15"/>
      <c r="D531" s="15"/>
      <c r="E531" s="15"/>
      <c r="F531" s="15"/>
      <c r="G531" s="15"/>
      <c r="H531" s="15"/>
      <c r="I531" s="15"/>
      <c r="J531" s="15"/>
      <c r="K531" s="15"/>
      <c r="L531" s="15"/>
      <c r="M531" s="15"/>
      <c r="N531" s="15"/>
      <c r="O531" s="15"/>
      <c r="P531" s="15"/>
      <c r="Q531" s="15"/>
      <c r="R531" s="15"/>
      <c r="S531" s="15"/>
      <c r="T531" s="15"/>
      <c r="U531" s="15"/>
      <c r="V531" s="15"/>
    </row>
    <row r="532" spans="1:22" ht="15">
      <c r="A532" s="15"/>
      <c r="B532" s="15"/>
      <c r="C532" s="15"/>
      <c r="D532" s="15"/>
      <c r="E532" s="15"/>
      <c r="F532" s="15"/>
      <c r="G532" s="15"/>
      <c r="H532" s="15"/>
      <c r="I532" s="15"/>
      <c r="J532" s="15"/>
      <c r="K532" s="15"/>
      <c r="L532" s="15"/>
      <c r="M532" s="15"/>
      <c r="N532" s="15"/>
      <c r="O532" s="15"/>
      <c r="P532" s="15"/>
      <c r="Q532" s="15"/>
      <c r="R532" s="15"/>
      <c r="S532" s="15"/>
      <c r="T532" s="15"/>
      <c r="U532" s="15"/>
      <c r="V532" s="15"/>
    </row>
    <row r="533" spans="1:22" ht="15">
      <c r="A533" s="15"/>
      <c r="B533" s="15"/>
      <c r="C533" s="15"/>
      <c r="D533" s="15"/>
      <c r="E533" s="15"/>
      <c r="F533" s="15"/>
      <c r="G533" s="15"/>
      <c r="H533" s="15"/>
      <c r="I533" s="15"/>
      <c r="J533" s="15"/>
      <c r="K533" s="15"/>
      <c r="L533" s="15"/>
      <c r="M533" s="15"/>
      <c r="N533" s="15"/>
      <c r="O533" s="15"/>
      <c r="P533" s="15"/>
      <c r="Q533" s="15"/>
      <c r="R533" s="15"/>
      <c r="S533" s="15"/>
      <c r="T533" s="15"/>
      <c r="U533" s="15"/>
      <c r="V533" s="15"/>
    </row>
    <row r="534" spans="1:22" ht="15">
      <c r="A534" s="15"/>
      <c r="B534" s="15"/>
      <c r="C534" s="15"/>
      <c r="D534" s="15"/>
      <c r="E534" s="15"/>
      <c r="F534" s="15"/>
      <c r="G534" s="15"/>
      <c r="H534" s="15"/>
      <c r="I534" s="15"/>
      <c r="J534" s="15"/>
      <c r="K534" s="15"/>
      <c r="L534" s="15"/>
      <c r="M534" s="15"/>
      <c r="N534" s="15"/>
      <c r="O534" s="15"/>
      <c r="P534" s="15"/>
      <c r="Q534" s="15"/>
      <c r="R534" s="15"/>
      <c r="S534" s="15"/>
      <c r="T534" s="15"/>
      <c r="U534" s="15"/>
      <c r="V534" s="15"/>
    </row>
    <row r="535" spans="1:22" ht="15">
      <c r="A535" s="15"/>
      <c r="B535" s="15"/>
      <c r="C535" s="15"/>
      <c r="D535" s="15"/>
      <c r="E535" s="15"/>
      <c r="F535" s="15"/>
      <c r="G535" s="15"/>
      <c r="H535" s="15"/>
      <c r="I535" s="15"/>
      <c r="J535" s="15"/>
      <c r="K535" s="15"/>
      <c r="L535" s="15"/>
      <c r="M535" s="15"/>
      <c r="N535" s="15"/>
      <c r="O535" s="15"/>
      <c r="P535" s="15"/>
      <c r="Q535" s="15"/>
      <c r="R535" s="15"/>
      <c r="S535" s="15"/>
      <c r="T535" s="15"/>
      <c r="U535" s="15"/>
      <c r="V535" s="15"/>
    </row>
    <row r="536" spans="1:22" ht="15">
      <c r="A536" s="15"/>
      <c r="B536" s="15"/>
      <c r="C536" s="15"/>
      <c r="D536" s="15"/>
      <c r="E536" s="15"/>
      <c r="F536" s="15"/>
      <c r="G536" s="15"/>
      <c r="H536" s="15"/>
      <c r="I536" s="15"/>
      <c r="J536" s="15"/>
      <c r="K536" s="15"/>
      <c r="L536" s="15"/>
      <c r="M536" s="15"/>
      <c r="N536" s="15"/>
      <c r="O536" s="15"/>
      <c r="P536" s="15"/>
      <c r="Q536" s="15"/>
      <c r="R536" s="15"/>
      <c r="S536" s="15"/>
      <c r="T536" s="15"/>
      <c r="U536" s="15"/>
      <c r="V536" s="15"/>
    </row>
    <row r="537" spans="1:22" ht="15">
      <c r="A537" s="15"/>
      <c r="B537" s="15"/>
      <c r="C537" s="15"/>
      <c r="D537" s="15"/>
      <c r="E537" s="15"/>
      <c r="F537" s="15"/>
      <c r="G537" s="15"/>
      <c r="H537" s="15"/>
      <c r="I537" s="15"/>
      <c r="J537" s="15"/>
      <c r="K537" s="15"/>
      <c r="L537" s="15"/>
      <c r="M537" s="15"/>
      <c r="N537" s="15"/>
      <c r="O537" s="15"/>
      <c r="P537" s="15"/>
      <c r="Q537" s="15"/>
      <c r="R537" s="15"/>
      <c r="S537" s="15"/>
      <c r="T537" s="15"/>
      <c r="U537" s="15"/>
      <c r="V537" s="15"/>
    </row>
    <row r="538" spans="1:22" ht="15">
      <c r="A538" s="15"/>
      <c r="B538" s="15"/>
      <c r="C538" s="15"/>
      <c r="D538" s="15"/>
      <c r="E538" s="15"/>
      <c r="F538" s="15"/>
      <c r="G538" s="15"/>
      <c r="H538" s="15"/>
      <c r="I538" s="15"/>
      <c r="J538" s="15"/>
      <c r="K538" s="15"/>
      <c r="L538" s="15"/>
      <c r="M538" s="15"/>
      <c r="N538" s="15"/>
      <c r="O538" s="15"/>
      <c r="P538" s="15"/>
      <c r="Q538" s="15"/>
      <c r="R538" s="15"/>
      <c r="S538" s="15"/>
      <c r="T538" s="15"/>
      <c r="U538" s="15"/>
      <c r="V538" s="15"/>
    </row>
    <row r="539" spans="1:22" ht="15">
      <c r="A539" s="15"/>
      <c r="B539" s="15"/>
      <c r="C539" s="15"/>
      <c r="D539" s="15"/>
      <c r="E539" s="15"/>
      <c r="F539" s="15"/>
      <c r="G539" s="15"/>
      <c r="H539" s="15"/>
      <c r="I539" s="15"/>
      <c r="J539" s="15"/>
      <c r="K539" s="15"/>
      <c r="L539" s="15"/>
      <c r="M539" s="15"/>
      <c r="N539" s="15"/>
      <c r="O539" s="15"/>
      <c r="P539" s="15"/>
      <c r="Q539" s="15"/>
      <c r="R539" s="15"/>
      <c r="S539" s="15"/>
      <c r="T539" s="15"/>
      <c r="U539" s="15"/>
      <c r="V539" s="15"/>
    </row>
    <row r="540" spans="1:22" ht="15">
      <c r="A540" s="15"/>
      <c r="B540" s="15"/>
      <c r="C540" s="15"/>
      <c r="D540" s="15"/>
      <c r="E540" s="15"/>
      <c r="F540" s="15"/>
      <c r="G540" s="15"/>
      <c r="H540" s="15"/>
      <c r="I540" s="15"/>
      <c r="J540" s="15"/>
      <c r="K540" s="15"/>
      <c r="L540" s="15"/>
      <c r="M540" s="15"/>
      <c r="N540" s="15"/>
      <c r="O540" s="15"/>
      <c r="P540" s="15"/>
      <c r="Q540" s="15"/>
      <c r="R540" s="15"/>
      <c r="S540" s="15"/>
      <c r="T540" s="15"/>
      <c r="U540" s="15"/>
      <c r="V540" s="15"/>
    </row>
    <row r="541" spans="1:22" ht="15">
      <c r="A541" s="15"/>
      <c r="B541" s="15"/>
      <c r="C541" s="15"/>
      <c r="D541" s="15"/>
      <c r="E541" s="15"/>
      <c r="F541" s="15"/>
      <c r="G541" s="15"/>
      <c r="H541" s="15"/>
      <c r="I541" s="15"/>
      <c r="J541" s="15"/>
      <c r="K541" s="15"/>
      <c r="L541" s="15"/>
      <c r="M541" s="15"/>
      <c r="N541" s="15"/>
      <c r="O541" s="15"/>
      <c r="P541" s="15"/>
      <c r="Q541" s="15"/>
      <c r="R541" s="15"/>
      <c r="S541" s="15"/>
      <c r="T541" s="15"/>
      <c r="U541" s="15"/>
      <c r="V541" s="15"/>
    </row>
    <row r="542" spans="1:22" ht="15">
      <c r="A542" s="15"/>
      <c r="B542" s="15"/>
      <c r="C542" s="15"/>
      <c r="D542" s="15"/>
      <c r="E542" s="15"/>
      <c r="F542" s="15"/>
      <c r="G542" s="15"/>
      <c r="H542" s="15"/>
      <c r="I542" s="15"/>
      <c r="J542" s="15"/>
      <c r="K542" s="15"/>
      <c r="L542" s="15"/>
      <c r="M542" s="15"/>
      <c r="N542" s="15"/>
      <c r="O542" s="15"/>
      <c r="P542" s="15"/>
      <c r="Q542" s="15"/>
      <c r="R542" s="15"/>
      <c r="S542" s="15"/>
      <c r="T542" s="15"/>
      <c r="U542" s="15"/>
      <c r="V542" s="15"/>
    </row>
    <row r="543" spans="1:22" ht="15">
      <c r="A543" s="15"/>
      <c r="B543" s="15"/>
      <c r="C543" s="15"/>
      <c r="D543" s="15"/>
      <c r="E543" s="15"/>
      <c r="F543" s="15"/>
      <c r="G543" s="15"/>
      <c r="H543" s="15"/>
      <c r="I543" s="15"/>
      <c r="J543" s="15"/>
      <c r="K543" s="15"/>
      <c r="L543" s="15"/>
      <c r="M543" s="15"/>
      <c r="N543" s="15"/>
      <c r="O543" s="15"/>
      <c r="P543" s="15"/>
      <c r="Q543" s="15"/>
      <c r="R543" s="15"/>
      <c r="S543" s="15"/>
      <c r="T543" s="15"/>
      <c r="U543" s="15"/>
      <c r="V543" s="15"/>
    </row>
    <row r="544" spans="1:22" ht="15">
      <c r="A544" s="15"/>
      <c r="B544" s="15"/>
      <c r="C544" s="15"/>
      <c r="D544" s="15"/>
      <c r="E544" s="15"/>
      <c r="F544" s="15"/>
      <c r="G544" s="15"/>
      <c r="H544" s="15"/>
      <c r="I544" s="15"/>
      <c r="J544" s="15"/>
      <c r="K544" s="15"/>
      <c r="L544" s="15"/>
      <c r="M544" s="15"/>
      <c r="N544" s="15"/>
      <c r="O544" s="15"/>
      <c r="P544" s="15"/>
      <c r="Q544" s="15"/>
      <c r="R544" s="15"/>
      <c r="S544" s="15"/>
      <c r="T544" s="15"/>
      <c r="U544" s="15"/>
      <c r="V544" s="15"/>
    </row>
    <row r="545" spans="1:22" ht="15">
      <c r="A545" s="15"/>
      <c r="B545" s="15"/>
      <c r="C545" s="15"/>
      <c r="D545" s="15"/>
      <c r="E545" s="15"/>
      <c r="F545" s="15"/>
      <c r="G545" s="15"/>
      <c r="H545" s="15"/>
      <c r="I545" s="15"/>
      <c r="J545" s="15"/>
      <c r="K545" s="15"/>
      <c r="L545" s="15"/>
      <c r="M545" s="15"/>
      <c r="N545" s="15"/>
      <c r="O545" s="15"/>
      <c r="P545" s="15"/>
      <c r="Q545" s="15"/>
      <c r="R545" s="15"/>
      <c r="S545" s="15"/>
      <c r="T545" s="15"/>
      <c r="U545" s="15"/>
      <c r="V545" s="15"/>
    </row>
    <row r="546" spans="1:22" ht="15">
      <c r="A546" s="15"/>
      <c r="B546" s="15"/>
      <c r="C546" s="15"/>
      <c r="D546" s="15"/>
      <c r="E546" s="15"/>
      <c r="F546" s="15"/>
      <c r="G546" s="15"/>
      <c r="H546" s="15"/>
      <c r="I546" s="15"/>
      <c r="J546" s="15"/>
      <c r="K546" s="15"/>
      <c r="L546" s="15"/>
      <c r="M546" s="15"/>
      <c r="N546" s="15"/>
      <c r="O546" s="15"/>
      <c r="P546" s="15"/>
      <c r="Q546" s="15"/>
      <c r="R546" s="15"/>
      <c r="S546" s="15"/>
      <c r="T546" s="15"/>
      <c r="U546" s="15"/>
      <c r="V546" s="15"/>
    </row>
    <row r="547" spans="1:22" ht="15">
      <c r="A547" s="15"/>
      <c r="B547" s="15"/>
      <c r="C547" s="15"/>
      <c r="D547" s="15"/>
      <c r="E547" s="15"/>
      <c r="F547" s="15"/>
      <c r="G547" s="15"/>
      <c r="H547" s="15"/>
      <c r="I547" s="15"/>
      <c r="J547" s="15"/>
      <c r="K547" s="15"/>
      <c r="L547" s="15"/>
      <c r="M547" s="15"/>
      <c r="N547" s="15"/>
      <c r="O547" s="15"/>
      <c r="P547" s="15"/>
      <c r="Q547" s="15"/>
      <c r="R547" s="15"/>
      <c r="S547" s="15"/>
      <c r="T547" s="15"/>
      <c r="U547" s="15"/>
      <c r="V547" s="15"/>
    </row>
    <row r="548" spans="1:22" ht="15">
      <c r="A548" s="15"/>
      <c r="B548" s="15"/>
      <c r="C548" s="15"/>
      <c r="D548" s="15"/>
      <c r="E548" s="15"/>
      <c r="F548" s="15"/>
      <c r="G548" s="15"/>
      <c r="H548" s="15"/>
      <c r="I548" s="15"/>
      <c r="J548" s="15"/>
      <c r="K548" s="15"/>
      <c r="L548" s="15"/>
      <c r="M548" s="15"/>
      <c r="N548" s="15"/>
      <c r="O548" s="15"/>
      <c r="P548" s="15"/>
      <c r="Q548" s="15"/>
      <c r="R548" s="15"/>
      <c r="S548" s="15"/>
      <c r="T548" s="15"/>
      <c r="U548" s="15"/>
      <c r="V548" s="15"/>
    </row>
    <row r="549" spans="1:22" ht="15">
      <c r="A549" s="15"/>
      <c r="B549" s="15"/>
      <c r="C549" s="15"/>
      <c r="D549" s="15"/>
      <c r="E549" s="15"/>
      <c r="F549" s="15"/>
      <c r="G549" s="15"/>
      <c r="H549" s="15"/>
      <c r="I549" s="15"/>
      <c r="J549" s="15"/>
      <c r="K549" s="15"/>
      <c r="L549" s="15"/>
      <c r="M549" s="15"/>
      <c r="N549" s="15"/>
      <c r="O549" s="15"/>
      <c r="P549" s="15"/>
      <c r="Q549" s="15"/>
      <c r="R549" s="15"/>
      <c r="S549" s="15"/>
      <c r="T549" s="15"/>
      <c r="U549" s="15"/>
      <c r="V549" s="15"/>
    </row>
    <row r="550" spans="1:22" ht="15">
      <c r="A550" s="15"/>
      <c r="B550" s="15"/>
      <c r="C550" s="15"/>
      <c r="D550" s="15"/>
      <c r="E550" s="15"/>
      <c r="F550" s="15"/>
      <c r="G550" s="15"/>
      <c r="H550" s="15"/>
      <c r="I550" s="15"/>
      <c r="J550" s="15"/>
      <c r="K550" s="15"/>
      <c r="L550" s="15"/>
      <c r="M550" s="15"/>
      <c r="N550" s="15"/>
      <c r="O550" s="15"/>
      <c r="P550" s="15"/>
      <c r="Q550" s="15"/>
      <c r="R550" s="15"/>
      <c r="S550" s="15"/>
      <c r="T550" s="15"/>
      <c r="U550" s="15"/>
      <c r="V550" s="15"/>
    </row>
    <row r="551" spans="1:22" ht="15">
      <c r="A551" s="15"/>
      <c r="B551" s="15"/>
      <c r="C551" s="15"/>
      <c r="D551" s="15"/>
      <c r="E551" s="15"/>
      <c r="F551" s="15"/>
      <c r="G551" s="15"/>
      <c r="H551" s="15"/>
      <c r="I551" s="15"/>
      <c r="J551" s="15"/>
      <c r="K551" s="15"/>
      <c r="L551" s="15"/>
      <c r="M551" s="15"/>
      <c r="N551" s="15"/>
      <c r="O551" s="15"/>
      <c r="P551" s="15"/>
      <c r="Q551" s="15"/>
      <c r="R551" s="15"/>
      <c r="S551" s="15"/>
      <c r="T551" s="15"/>
      <c r="U551" s="15"/>
      <c r="V551" s="15"/>
    </row>
    <row r="552" spans="1:22" ht="15">
      <c r="A552" s="15"/>
      <c r="B552" s="15"/>
      <c r="C552" s="15"/>
      <c r="D552" s="15"/>
      <c r="E552" s="15"/>
      <c r="F552" s="15"/>
      <c r="G552" s="15"/>
      <c r="H552" s="15"/>
      <c r="I552" s="15"/>
      <c r="J552" s="15"/>
      <c r="K552" s="15"/>
      <c r="L552" s="15"/>
      <c r="M552" s="15"/>
      <c r="N552" s="15"/>
      <c r="O552" s="15"/>
      <c r="P552" s="15"/>
      <c r="Q552" s="15"/>
      <c r="R552" s="15"/>
      <c r="S552" s="15"/>
      <c r="T552" s="15"/>
      <c r="U552" s="15"/>
      <c r="V552" s="15"/>
    </row>
    <row r="553" spans="1:22" ht="15">
      <c r="A553" s="15"/>
      <c r="B553" s="15"/>
      <c r="C553" s="15"/>
      <c r="D553" s="15"/>
      <c r="E553" s="15"/>
      <c r="F553" s="15"/>
      <c r="G553" s="15"/>
      <c r="H553" s="15"/>
      <c r="I553" s="15"/>
      <c r="J553" s="15"/>
      <c r="K553" s="15"/>
      <c r="L553" s="15"/>
      <c r="M553" s="15"/>
      <c r="N553" s="15"/>
      <c r="O553" s="15"/>
      <c r="P553" s="15"/>
      <c r="Q553" s="15"/>
      <c r="R553" s="15"/>
      <c r="S553" s="15"/>
      <c r="T553" s="15"/>
      <c r="U553" s="15"/>
      <c r="V553" s="15"/>
    </row>
    <row r="554" spans="1:22" ht="15">
      <c r="A554" s="15"/>
      <c r="B554" s="15"/>
      <c r="C554" s="15"/>
      <c r="D554" s="15"/>
      <c r="E554" s="15"/>
      <c r="F554" s="15"/>
      <c r="G554" s="15"/>
      <c r="H554" s="15"/>
      <c r="I554" s="15"/>
      <c r="J554" s="15"/>
      <c r="K554" s="15"/>
      <c r="L554" s="15"/>
      <c r="M554" s="15"/>
      <c r="N554" s="15"/>
      <c r="O554" s="15"/>
      <c r="P554" s="15"/>
      <c r="Q554" s="15"/>
      <c r="R554" s="15"/>
      <c r="S554" s="15"/>
      <c r="T554" s="15"/>
      <c r="U554" s="15"/>
      <c r="V554" s="15"/>
    </row>
    <row r="555" spans="1:22" ht="15">
      <c r="A555" s="15"/>
      <c r="B555" s="15"/>
      <c r="C555" s="15"/>
      <c r="D555" s="15"/>
      <c r="E555" s="15"/>
      <c r="F555" s="15"/>
      <c r="G555" s="15"/>
      <c r="H555" s="15"/>
      <c r="I555" s="15"/>
      <c r="J555" s="15"/>
      <c r="K555" s="15"/>
      <c r="L555" s="15"/>
      <c r="M555" s="15"/>
      <c r="N555" s="15"/>
      <c r="O555" s="15"/>
      <c r="P555" s="15"/>
      <c r="Q555" s="15"/>
      <c r="R555" s="15"/>
      <c r="S555" s="15"/>
      <c r="T555" s="15"/>
      <c r="U555" s="15"/>
      <c r="V555" s="15"/>
    </row>
    <row r="556" spans="1:22" ht="15">
      <c r="A556" s="15"/>
      <c r="B556" s="15"/>
      <c r="C556" s="15"/>
      <c r="D556" s="15"/>
      <c r="E556" s="15"/>
      <c r="F556" s="15"/>
      <c r="G556" s="15"/>
      <c r="H556" s="15"/>
      <c r="I556" s="15"/>
      <c r="J556" s="15"/>
      <c r="K556" s="15"/>
      <c r="L556" s="15"/>
      <c r="M556" s="15"/>
      <c r="N556" s="15"/>
      <c r="O556" s="15"/>
      <c r="P556" s="15"/>
      <c r="Q556" s="15"/>
      <c r="R556" s="15"/>
      <c r="S556" s="15"/>
      <c r="T556" s="15"/>
      <c r="U556" s="15"/>
      <c r="V556" s="15"/>
    </row>
    <row r="557" spans="1:22" ht="15">
      <c r="A557" s="15"/>
      <c r="B557" s="15"/>
      <c r="C557" s="15"/>
      <c r="D557" s="15"/>
      <c r="E557" s="15"/>
      <c r="F557" s="15"/>
      <c r="G557" s="15"/>
      <c r="H557" s="15"/>
      <c r="I557" s="15"/>
      <c r="J557" s="15"/>
      <c r="K557" s="15"/>
      <c r="L557" s="15"/>
      <c r="M557" s="15"/>
      <c r="N557" s="15"/>
      <c r="O557" s="15"/>
      <c r="P557" s="15"/>
      <c r="Q557" s="15"/>
      <c r="R557" s="15"/>
      <c r="S557" s="15"/>
      <c r="T557" s="15"/>
      <c r="U557" s="15"/>
      <c r="V557" s="15"/>
    </row>
  </sheetData>
  <sheetProtection/>
  <mergeCells count="344">
    <mergeCell ref="C7:C11"/>
    <mergeCell ref="Q8:Q10"/>
    <mergeCell ref="R8:R10"/>
    <mergeCell ref="S8:S10"/>
    <mergeCell ref="N8:N10"/>
    <mergeCell ref="O8:O10"/>
    <mergeCell ref="P8:P10"/>
    <mergeCell ref="A1:S1"/>
    <mergeCell ref="A6:A11"/>
    <mergeCell ref="D6:D11"/>
    <mergeCell ref="E6:E11"/>
    <mergeCell ref="F6:G7"/>
    <mergeCell ref="H6:I7"/>
    <mergeCell ref="K6:K11"/>
    <mergeCell ref="A3:S3"/>
    <mergeCell ref="L6:O6"/>
    <mergeCell ref="P6:S6"/>
    <mergeCell ref="A12:S12"/>
    <mergeCell ref="A13:S13"/>
    <mergeCell ref="A19:S19"/>
    <mergeCell ref="L7:O7"/>
    <mergeCell ref="P7:S7"/>
    <mergeCell ref="B8:B11"/>
    <mergeCell ref="I8:I11"/>
    <mergeCell ref="J8:J11"/>
    <mergeCell ref="L8:L10"/>
    <mergeCell ref="M8:M10"/>
    <mergeCell ref="L46:O46"/>
    <mergeCell ref="P46:S46"/>
    <mergeCell ref="C47:C51"/>
    <mergeCell ref="L47:O47"/>
    <mergeCell ref="P47:S47"/>
    <mergeCell ref="O48:O50"/>
    <mergeCell ref="P48:P50"/>
    <mergeCell ref="Q48:Q50"/>
    <mergeCell ref="L123:L125"/>
    <mergeCell ref="M123:M125"/>
    <mergeCell ref="A20:S20"/>
    <mergeCell ref="A27:S27"/>
    <mergeCell ref="A52:S52"/>
    <mergeCell ref="A53:S53"/>
    <mergeCell ref="A60:S60"/>
    <mergeCell ref="A68:S68"/>
    <mergeCell ref="A46:A51"/>
    <mergeCell ref="H46:I47"/>
    <mergeCell ref="A127:S127"/>
    <mergeCell ref="A128:S128"/>
    <mergeCell ref="L121:O121"/>
    <mergeCell ref="P121:S121"/>
    <mergeCell ref="C122:C126"/>
    <mergeCell ref="L122:O122"/>
    <mergeCell ref="P122:S122"/>
    <mergeCell ref="B123:B126"/>
    <mergeCell ref="I123:I126"/>
    <mergeCell ref="J123:J126"/>
    <mergeCell ref="A167:S167"/>
    <mergeCell ref="A168:S168"/>
    <mergeCell ref="A174:S174"/>
    <mergeCell ref="A182:S182"/>
    <mergeCell ref="C162:C166"/>
    <mergeCell ref="L162:O162"/>
    <mergeCell ref="P162:S162"/>
    <mergeCell ref="B163:B166"/>
    <mergeCell ref="K161:K166"/>
    <mergeCell ref="L161:O161"/>
    <mergeCell ref="F235:G236"/>
    <mergeCell ref="P235:S235"/>
    <mergeCell ref="C236:C240"/>
    <mergeCell ref="L236:O236"/>
    <mergeCell ref="P236:S236"/>
    <mergeCell ref="O237:O239"/>
    <mergeCell ref="P237:P239"/>
    <mergeCell ref="Q237:Q239"/>
    <mergeCell ref="H235:I236"/>
    <mergeCell ref="K235:K240"/>
    <mergeCell ref="L273:O273"/>
    <mergeCell ref="A204:S204"/>
    <mergeCell ref="A205:S205"/>
    <mergeCell ref="A211:S211"/>
    <mergeCell ref="A218:S218"/>
    <mergeCell ref="A241:S241"/>
    <mergeCell ref="A242:S242"/>
    <mergeCell ref="A235:A240"/>
    <mergeCell ref="D235:D240"/>
    <mergeCell ref="E235:E240"/>
    <mergeCell ref="S275:S277"/>
    <mergeCell ref="I275:I278"/>
    <mergeCell ref="J275:J278"/>
    <mergeCell ref="L275:L277"/>
    <mergeCell ref="A273:A278"/>
    <mergeCell ref="D273:D278"/>
    <mergeCell ref="E273:E278"/>
    <mergeCell ref="F273:G274"/>
    <mergeCell ref="H273:I274"/>
    <mergeCell ref="K273:K278"/>
    <mergeCell ref="G335:G336"/>
    <mergeCell ref="H335:H336"/>
    <mergeCell ref="I335:I336"/>
    <mergeCell ref="J335:J336"/>
    <mergeCell ref="K335:K336"/>
    <mergeCell ref="L335:L336"/>
    <mergeCell ref="D335:D336"/>
    <mergeCell ref="E335:E336"/>
    <mergeCell ref="F335:F336"/>
    <mergeCell ref="S335:S336"/>
    <mergeCell ref="M335:M336"/>
    <mergeCell ref="N335:N336"/>
    <mergeCell ref="O335:O336"/>
    <mergeCell ref="P335:P336"/>
    <mergeCell ref="Q335:Q336"/>
    <mergeCell ref="R335:R336"/>
    <mergeCell ref="A381:S381"/>
    <mergeCell ref="P384:S384"/>
    <mergeCell ref="L384:O384"/>
    <mergeCell ref="A315:S315"/>
    <mergeCell ref="A316:S316"/>
    <mergeCell ref="A321:S321"/>
    <mergeCell ref="A329:S329"/>
    <mergeCell ref="A335:A336"/>
    <mergeCell ref="B335:B336"/>
    <mergeCell ref="C335:C336"/>
    <mergeCell ref="C385:C389"/>
    <mergeCell ref="L385:O385"/>
    <mergeCell ref="P385:S385"/>
    <mergeCell ref="B386:B389"/>
    <mergeCell ref="I386:I389"/>
    <mergeCell ref="J386:J389"/>
    <mergeCell ref="E384:E389"/>
    <mergeCell ref="F384:G385"/>
    <mergeCell ref="H384:I385"/>
    <mergeCell ref="K384:K389"/>
    <mergeCell ref="B425:B428"/>
    <mergeCell ref="I425:I428"/>
    <mergeCell ref="J425:J428"/>
    <mergeCell ref="L425:L427"/>
    <mergeCell ref="M425:M427"/>
    <mergeCell ref="N425:N427"/>
    <mergeCell ref="F423:G424"/>
    <mergeCell ref="H423:I424"/>
    <mergeCell ref="K423:K428"/>
    <mergeCell ref="R425:R427"/>
    <mergeCell ref="S425:S427"/>
    <mergeCell ref="P424:S424"/>
    <mergeCell ref="O425:O427"/>
    <mergeCell ref="P425:P427"/>
    <mergeCell ref="A429:S429"/>
    <mergeCell ref="A435:S435"/>
    <mergeCell ref="A443:S443"/>
    <mergeCell ref="L423:O423"/>
    <mergeCell ref="P423:S423"/>
    <mergeCell ref="C424:C428"/>
    <mergeCell ref="L424:O424"/>
    <mergeCell ref="A423:A428"/>
    <mergeCell ref="D423:D428"/>
    <mergeCell ref="E423:E428"/>
    <mergeCell ref="B48:B51"/>
    <mergeCell ref="I48:I51"/>
    <mergeCell ref="J48:J51"/>
    <mergeCell ref="L48:L50"/>
    <mergeCell ref="M48:M50"/>
    <mergeCell ref="N48:N50"/>
    <mergeCell ref="D46:D51"/>
    <mergeCell ref="E46:E51"/>
    <mergeCell ref="F46:G47"/>
    <mergeCell ref="K46:K51"/>
    <mergeCell ref="R48:R50"/>
    <mergeCell ref="S48:S50"/>
    <mergeCell ref="A83:A88"/>
    <mergeCell ref="D83:D88"/>
    <mergeCell ref="E83:E88"/>
    <mergeCell ref="F83:G84"/>
    <mergeCell ref="H83:I84"/>
    <mergeCell ref="K83:K88"/>
    <mergeCell ref="L83:O83"/>
    <mergeCell ref="P83:S83"/>
    <mergeCell ref="F121:G122"/>
    <mergeCell ref="H121:I122"/>
    <mergeCell ref="K121:K126"/>
    <mergeCell ref="N85:N87"/>
    <mergeCell ref="M85:M87"/>
    <mergeCell ref="A89:S89"/>
    <mergeCell ref="A90:S90"/>
    <mergeCell ref="A96:S96"/>
    <mergeCell ref="O85:O87"/>
    <mergeCell ref="A104:S104"/>
    <mergeCell ref="P161:S161"/>
    <mergeCell ref="A121:A126"/>
    <mergeCell ref="A134:S134"/>
    <mergeCell ref="A142:S142"/>
    <mergeCell ref="N123:N125"/>
    <mergeCell ref="O123:O125"/>
    <mergeCell ref="P123:P125"/>
    <mergeCell ref="Q123:Q125"/>
    <mergeCell ref="D121:D126"/>
    <mergeCell ref="E121:E126"/>
    <mergeCell ref="M163:M165"/>
    <mergeCell ref="N163:N165"/>
    <mergeCell ref="O163:O165"/>
    <mergeCell ref="R123:R125"/>
    <mergeCell ref="S123:S125"/>
    <mergeCell ref="A161:A166"/>
    <mergeCell ref="D161:D166"/>
    <mergeCell ref="E161:E166"/>
    <mergeCell ref="F161:G162"/>
    <mergeCell ref="H161:I162"/>
    <mergeCell ref="R275:R277"/>
    <mergeCell ref="C199:C203"/>
    <mergeCell ref="L199:O199"/>
    <mergeCell ref="P199:S199"/>
    <mergeCell ref="I200:I203"/>
    <mergeCell ref="J200:J203"/>
    <mergeCell ref="L200:L202"/>
    <mergeCell ref="M200:M202"/>
    <mergeCell ref="D198:D203"/>
    <mergeCell ref="E198:E203"/>
    <mergeCell ref="A255:S255"/>
    <mergeCell ref="A279:S279"/>
    <mergeCell ref="A280:S280"/>
    <mergeCell ref="A286:S286"/>
    <mergeCell ref="A294:S294"/>
    <mergeCell ref="C274:C278"/>
    <mergeCell ref="L274:O274"/>
    <mergeCell ref="P274:S274"/>
    <mergeCell ref="B275:B278"/>
    <mergeCell ref="P275:P277"/>
    <mergeCell ref="R311:R313"/>
    <mergeCell ref="S311:S313"/>
    <mergeCell ref="L309:O309"/>
    <mergeCell ref="P309:S309"/>
    <mergeCell ref="N200:N202"/>
    <mergeCell ref="O200:O202"/>
    <mergeCell ref="P200:P202"/>
    <mergeCell ref="Q200:Q202"/>
    <mergeCell ref="R200:R202"/>
    <mergeCell ref="S200:S202"/>
    <mergeCell ref="N275:N277"/>
    <mergeCell ref="O275:O277"/>
    <mergeCell ref="N311:N313"/>
    <mergeCell ref="O311:O313"/>
    <mergeCell ref="P311:P313"/>
    <mergeCell ref="Q311:Q313"/>
    <mergeCell ref="Q275:Q277"/>
    <mergeCell ref="K309:K314"/>
    <mergeCell ref="I311:I314"/>
    <mergeCell ref="J311:J314"/>
    <mergeCell ref="L311:L313"/>
    <mergeCell ref="M311:M313"/>
    <mergeCell ref="M275:M277"/>
    <mergeCell ref="P346:S346"/>
    <mergeCell ref="C347:C351"/>
    <mergeCell ref="L347:O347"/>
    <mergeCell ref="C310:C314"/>
    <mergeCell ref="L310:O310"/>
    <mergeCell ref="P310:S310"/>
    <mergeCell ref="D309:D314"/>
    <mergeCell ref="E309:E314"/>
    <mergeCell ref="F309:G310"/>
    <mergeCell ref="H309:I310"/>
    <mergeCell ref="K346:K351"/>
    <mergeCell ref="L346:O346"/>
    <mergeCell ref="L348:L350"/>
    <mergeCell ref="M348:M350"/>
    <mergeCell ref="N348:N350"/>
    <mergeCell ref="H346:I347"/>
    <mergeCell ref="A352:S352"/>
    <mergeCell ref="A353:S353"/>
    <mergeCell ref="A359:S359"/>
    <mergeCell ref="A367:S367"/>
    <mergeCell ref="S348:S350"/>
    <mergeCell ref="B348:B351"/>
    <mergeCell ref="I348:I351"/>
    <mergeCell ref="J348:J351"/>
    <mergeCell ref="A346:A351"/>
    <mergeCell ref="D346:D351"/>
    <mergeCell ref="R386:R388"/>
    <mergeCell ref="L386:L388"/>
    <mergeCell ref="M386:M388"/>
    <mergeCell ref="N386:N388"/>
    <mergeCell ref="O386:O388"/>
    <mergeCell ref="A391:S391"/>
    <mergeCell ref="A390:S390"/>
    <mergeCell ref="S386:S388"/>
    <mergeCell ref="A384:A389"/>
    <mergeCell ref="D384:D389"/>
    <mergeCell ref="B85:B88"/>
    <mergeCell ref="I85:I88"/>
    <mergeCell ref="J85:J88"/>
    <mergeCell ref="L85:L87"/>
    <mergeCell ref="Q425:Q427"/>
    <mergeCell ref="P386:P388"/>
    <mergeCell ref="Q386:Q388"/>
    <mergeCell ref="A397:S397"/>
    <mergeCell ref="A405:S405"/>
    <mergeCell ref="A420:S420"/>
    <mergeCell ref="A118:S118"/>
    <mergeCell ref="A43:S43"/>
    <mergeCell ref="A80:S80"/>
    <mergeCell ref="P85:P87"/>
    <mergeCell ref="Q85:Q87"/>
    <mergeCell ref="R85:R87"/>
    <mergeCell ref="S85:S87"/>
    <mergeCell ref="C84:C88"/>
    <mergeCell ref="L84:O84"/>
    <mergeCell ref="P84:S84"/>
    <mergeCell ref="Q163:Q165"/>
    <mergeCell ref="R163:R165"/>
    <mergeCell ref="S163:S165"/>
    <mergeCell ref="A198:A203"/>
    <mergeCell ref="K198:K203"/>
    <mergeCell ref="I163:I166"/>
    <mergeCell ref="J163:J166"/>
    <mergeCell ref="F198:G199"/>
    <mergeCell ref="H198:I199"/>
    <mergeCell ref="L163:L165"/>
    <mergeCell ref="L235:O235"/>
    <mergeCell ref="A247:S247"/>
    <mergeCell ref="A195:S195"/>
    <mergeCell ref="A158:S158"/>
    <mergeCell ref="L198:O198"/>
    <mergeCell ref="P198:S198"/>
    <mergeCell ref="B200:B203"/>
    <mergeCell ref="P163:P165"/>
    <mergeCell ref="B237:B240"/>
    <mergeCell ref="I237:I240"/>
    <mergeCell ref="P347:S347"/>
    <mergeCell ref="O348:O350"/>
    <mergeCell ref="P348:P350"/>
    <mergeCell ref="Q348:Q350"/>
    <mergeCell ref="A306:S306"/>
    <mergeCell ref="R348:R350"/>
    <mergeCell ref="A309:A314"/>
    <mergeCell ref="B311:B314"/>
    <mergeCell ref="E346:E351"/>
    <mergeCell ref="F346:G347"/>
    <mergeCell ref="A232:S232"/>
    <mergeCell ref="A270:S270"/>
    <mergeCell ref="R237:R239"/>
    <mergeCell ref="S237:S239"/>
    <mergeCell ref="P273:S273"/>
    <mergeCell ref="A344:S344"/>
    <mergeCell ref="J237:J240"/>
    <mergeCell ref="L237:L239"/>
    <mergeCell ref="M237:M239"/>
    <mergeCell ref="N237:N239"/>
  </mergeCells>
  <printOptions horizontalCentered="1"/>
  <pageMargins left="0" right="0" top="0" bottom="0" header="0" footer="0"/>
  <pageSetup horizontalDpi="600" verticalDpi="600" orientation="landscape" paperSize="9" scale="69" r:id="rId1"/>
  <rowBreaks count="11" manualBreakCount="11">
    <brk id="39" max="255" man="1"/>
    <brk id="77" max="255" man="1"/>
    <brk id="115" max="255" man="1"/>
    <brk id="154" max="255" man="1"/>
    <brk id="192" max="255" man="1"/>
    <brk id="228" max="255" man="1"/>
    <brk id="266" max="255" man="1"/>
    <brk id="303" max="255" man="1"/>
    <brk id="341" max="255" man="1"/>
    <brk id="378" max="255" man="1"/>
    <brk id="416" max="255" man="1"/>
  </rowBreaks>
  <colBreaks count="1" manualBreakCount="1">
    <brk id="19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2012-08-28T05:16:13Z</dcterms:modified>
  <cp:category/>
  <cp:version/>
  <cp:contentType/>
  <cp:contentStatus/>
</cp:coreProperties>
</file>